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IS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8683613410415</t>
        </is>
      </c>
      <c r="B4" s="2" t="inlineStr">
        <is>
          <t>8683613410378</t>
        </is>
      </c>
      <c r="C4" s="2" t="inlineStr">
        <is>
          <t>SASTA BAMBU KOKU 100 ML HOME SERISI *144*</t>
        </is>
      </c>
      <c r="D4" s="2" t="inlineStr">
        <is>
          <t>TIMON TOPLU TUK.SAN.TIC.A.S.</t>
        </is>
      </c>
      <c r="E4" s="3">
        <f>F4*K4</f>
      </c>
      <c r="F4" s="4">
        <v>7512</v>
      </c>
      <c r="G4" s="4">
        <v>435</v>
      </c>
      <c r="H4" s="3">
        <v>53793.3</v>
      </c>
      <c r="I4" s="4">
        <v>334</v>
      </c>
      <c r="J4" s="4">
        <v>5424</v>
      </c>
      <c r="K4" s="3">
        <v>69.1667</v>
      </c>
      <c r="L4" s="3">
        <v>129.9</v>
      </c>
      <c r="M4" s="5">
        <f>(L4-K4)/K4</f>
      </c>
      <c r="N4" s="6">
        <f>F4/(G4/30)</f>
      </c>
    </row>
    <row r="5" spans="1:14">
      <c r="A5" s="2" t="inlineStr">
        <is>
          <t>8683613417339</t>
        </is>
      </c>
      <c r="B5" s="2" t="inlineStr">
        <is>
          <t>8683613417377</t>
        </is>
      </c>
      <c r="C5" s="2" t="inlineStr">
        <is>
          <t>SASTA BAMBU KOKU 100 ML NEW SERISI *144*</t>
        </is>
      </c>
      <c r="D5" s="2" t="inlineStr">
        <is>
          <t>TIMON TOPLU TUK.SAN.TIC.A.S.</t>
        </is>
      </c>
      <c r="E5" s="3">
        <f>F5*K5</f>
      </c>
      <c r="F5" s="4">
        <v>15696</v>
      </c>
      <c r="G5" s="4">
        <v>498</v>
      </c>
      <c r="H5" s="3">
        <v>53109.8952</v>
      </c>
      <c r="I5" s="4">
        <v>683</v>
      </c>
      <c r="J5" s="4">
        <v>11988</v>
      </c>
      <c r="K5" s="3">
        <v>70</v>
      </c>
      <c r="L5" s="3">
        <v>75</v>
      </c>
      <c r="M5" s="5">
        <f>(L5-K5)/K5</f>
      </c>
      <c r="N5" s="6">
        <f>F5/(G5/30)</f>
      </c>
    </row>
    <row r="6" spans="1:14">
      <c r="A6" s="2" t="inlineStr">
        <is>
          <t>8682190030481</t>
        </is>
      </c>
      <c r="B6" s="2" t="inlineStr">
        <is>
          <t>8682190030481</t>
        </is>
      </c>
      <c r="C6" s="2" t="inlineStr">
        <is>
          <t>ONEPLUS KOLI BANDI 45X100 AKRILIK</t>
        </is>
      </c>
      <c r="D6" s="2" t="inlineStr">
        <is>
          <t>TIMON TOPLU TUK.SAN.TIC.A.S.</t>
        </is>
      </c>
      <c r="E6" s="3">
        <f>F6*K6</f>
      </c>
      <c r="F6" s="4">
        <v>3297</v>
      </c>
      <c r="G6" s="4">
        <v>476</v>
      </c>
      <c r="H6" s="3">
        <v>36599.4854</v>
      </c>
      <c r="I6" s="4">
        <v>1528</v>
      </c>
      <c r="J6" s="4">
        <v>864</v>
      </c>
      <c r="K6" s="3">
        <v>45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8681489019466</t>
        </is>
      </c>
      <c r="B7" s="2" t="inlineStr">
        <is>
          <t>8681489019466</t>
        </is>
      </c>
      <c r="C7" s="2" t="inlineStr">
        <is>
          <t>ORES BITKI TOPRAK 10 LT</t>
        </is>
      </c>
      <c r="D7" s="2" t="inlineStr">
        <is>
          <t>TASKALE UCUZLUK PAZARI BAYRAM BAHADIR CELIK</t>
        </is>
      </c>
      <c r="E7" s="3">
        <f>F7*K7</f>
      </c>
      <c r="F7" s="4">
        <v>916</v>
      </c>
      <c r="G7" s="4">
        <v>545</v>
      </c>
      <c r="H7" s="3">
        <v>36304.5003</v>
      </c>
      <c r="I7" s="4">
        <v>585</v>
      </c>
      <c r="J7" s="4">
        <v>0</v>
      </c>
      <c r="K7" s="3">
        <v>45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98032105</t>
        </is>
      </c>
      <c r="B8" s="2" t="inlineStr">
        <is>
          <t>98032105</t>
        </is>
      </c>
      <c r="C8" s="2" t="inlineStr">
        <is>
          <t>WELSOFT YORGAN LAPENYA TEK KISILIK 155*215</t>
        </is>
      </c>
      <c r="D8" s="2" t="inlineStr">
        <is>
          <t>FUNDA OZYENER</t>
        </is>
      </c>
      <c r="E8" s="3">
        <f>F8*K8</f>
      </c>
      <c r="F8" s="4">
        <v>16</v>
      </c>
      <c r="G8" s="4">
        <v>24</v>
      </c>
      <c r="H8" s="3">
        <v>35997.6</v>
      </c>
      <c r="I8" s="4">
        <v>15</v>
      </c>
      <c r="J8" s="4">
        <v>0</v>
      </c>
      <c r="K8" s="3">
        <v>890.01</v>
      </c>
      <c r="L8" s="3">
        <v>1499.9</v>
      </c>
      <c r="M8" s="5">
        <f>(L8-K8)/K8</f>
      </c>
      <c r="N8" s="6">
        <f>F8/(G8/30)</f>
      </c>
    </row>
    <row r="9" spans="1:14">
      <c r="A9" s="2" t="inlineStr">
        <is>
          <t>8682250679476</t>
        </is>
      </c>
      <c r="B9" s="2" t="inlineStr">
        <is>
          <t>8682250679476</t>
        </is>
      </c>
      <c r="C9" s="2" t="inlineStr">
        <is>
          <t>OSCAR MANGAL KOMURU 1,5 KG *10*</t>
        </is>
      </c>
      <c r="D9" s="2" t="inlineStr">
        <is>
          <t>MENDERES KOMUR VE ORMAN URN.ITH.IH.PAZ.TIC.LTD.STI</t>
        </is>
      </c>
      <c r="E9" s="3">
        <f>F9*K9</f>
      </c>
      <c r="F9" s="4">
        <v>238</v>
      </c>
      <c r="G9" s="4">
        <v>236</v>
      </c>
      <c r="H9" s="3">
        <v>35376.4</v>
      </c>
      <c r="I9" s="4">
        <v>220</v>
      </c>
      <c r="J9" s="4">
        <v>0</v>
      </c>
      <c r="K9" s="3">
        <v>102</v>
      </c>
      <c r="L9" s="3">
        <v>149.9</v>
      </c>
      <c r="M9" s="5">
        <f>(L9-K9)/K9</f>
      </c>
      <c r="N9" s="6">
        <f>F9/(G9/30)</f>
      </c>
    </row>
    <row r="10" spans="1:14">
      <c r="A10" s="2" t="inlineStr">
        <is>
          <t>5980000338134</t>
        </is>
      </c>
      <c r="B10" s="2" t="inlineStr">
        <is>
          <t>5980000338134</t>
        </is>
      </c>
      <c r="C10" s="2" t="inlineStr">
        <is>
          <t>SOFRA BEZI VE MASA ORTUSU 170X170</t>
        </is>
      </c>
      <c r="D10" s="2" t="inlineStr">
        <is>
          <t>MINE CIFTCI</t>
        </is>
      </c>
      <c r="E10" s="3">
        <f>F10*K10</f>
      </c>
      <c r="F10" s="4">
        <v>410</v>
      </c>
      <c r="G10" s="4">
        <v>268</v>
      </c>
      <c r="H10" s="3">
        <v>34293.6016</v>
      </c>
      <c r="I10" s="4">
        <v>92</v>
      </c>
      <c r="J10" s="4">
        <v>250</v>
      </c>
      <c r="K10" s="3">
        <v>71.5</v>
      </c>
      <c r="L10" s="3">
        <v>129.9</v>
      </c>
      <c r="M10" s="5">
        <f>(L10-K10)/K10</f>
      </c>
      <c r="N10" s="6">
        <f>F10/(G10/30)</f>
      </c>
    </row>
    <row r="11" spans="1:14">
      <c r="A11" s="2" t="inlineStr">
        <is>
          <t>8683613417629</t>
        </is>
      </c>
      <c r="B11" s="2" t="inlineStr">
        <is>
          <t>8683613417629</t>
        </is>
      </c>
      <c r="C11" s="2" t="inlineStr">
        <is>
          <t>SASTA BASKILI CAM KULLUK BUYUK *12*</t>
        </is>
      </c>
      <c r="D11" s="2" t="inlineStr">
        <is>
          <t>TIMON TOPLU TUK.SAN.TIC.A.S.</t>
        </is>
      </c>
      <c r="E11" s="3">
        <f>F11*K11</f>
      </c>
      <c r="F11" s="4">
        <v>14382</v>
      </c>
      <c r="G11" s="4">
        <v>446</v>
      </c>
      <c r="H11" s="3">
        <v>33269.178</v>
      </c>
      <c r="I11" s="4">
        <v>434</v>
      </c>
      <c r="J11" s="4">
        <v>12552</v>
      </c>
      <c r="K11" s="3">
        <v>48.996</v>
      </c>
      <c r="L11" s="3">
        <v>50</v>
      </c>
      <c r="M11" s="5">
        <f>(L11-K11)/K11</f>
      </c>
      <c r="N11" s="6">
        <f>F11/(G11/30)</f>
      </c>
    </row>
    <row r="12" spans="1:14">
      <c r="A12" s="2" t="inlineStr">
        <is>
          <t>8682631203344</t>
        </is>
      </c>
      <c r="B12" s="2" t="inlineStr">
        <is>
          <t>8682631203344</t>
        </is>
      </c>
      <c r="C12" s="2" t="inlineStr">
        <is>
          <t>JUNGLE KEDI ODUL KREMA 9 LU MIX *12*</t>
        </is>
      </c>
      <c r="D12" s="2" t="inlineStr">
        <is>
          <t>ONDOKUZ TEMIZLIK GIDA TEDARIK KOZM.SAN.TIC.A.S.</t>
        </is>
      </c>
      <c r="E12" s="3">
        <f>F12*K12</f>
      </c>
      <c r="F12" s="4">
        <v>620</v>
      </c>
      <c r="G12" s="4">
        <v>277</v>
      </c>
      <c r="H12" s="3">
        <v>31460.2279</v>
      </c>
      <c r="I12" s="4">
        <v>25</v>
      </c>
      <c r="J12" s="4">
        <v>0</v>
      </c>
      <c r="K12" s="3">
        <v>106.896</v>
      </c>
      <c r="L12" s="3">
        <v>154.9</v>
      </c>
      <c r="M12" s="5">
        <f>(L12-K12)/K12</f>
      </c>
      <c r="N12" s="6">
        <f>F12/(G12/30)</f>
      </c>
    </row>
    <row r="13" spans="1:14">
      <c r="A13" s="2" t="inlineStr">
        <is>
          <t>8681299606702</t>
        </is>
      </c>
      <c r="B13" s="2" t="inlineStr">
        <is>
          <t>8681299606702</t>
        </is>
      </c>
      <c r="C13" s="2" t="inlineStr">
        <is>
          <t>JUNGLE BENTONIT KEDI KUMU 5 LT INCE PARFUMLU *4*</t>
        </is>
      </c>
      <c r="D13" s="2" t="inlineStr">
        <is>
          <t>ONDOKUZ TEMIZLIK GIDA TEDARIK KOZM.SAN.TIC.A.S.</t>
        </is>
      </c>
      <c r="E13" s="3">
        <f>F13*K13</f>
      </c>
      <c r="F13" s="4">
        <v>588</v>
      </c>
      <c r="G13" s="4">
        <v>259</v>
      </c>
      <c r="H13" s="3">
        <v>26937.0119</v>
      </c>
      <c r="I13" s="4">
        <v>51</v>
      </c>
      <c r="J13" s="4">
        <v>0</v>
      </c>
      <c r="K13" s="3">
        <v>101.49</v>
      </c>
      <c r="L13" s="3">
        <v>144.9</v>
      </c>
      <c r="M13" s="5">
        <f>(L13-K13)/K13</f>
      </c>
      <c r="N13" s="6">
        <f>F13/(G13/30)</f>
      </c>
    </row>
    <row r="14" spans="1:14">
      <c r="A14" s="2" t="inlineStr">
        <is>
          <t>8683613417612</t>
        </is>
      </c>
      <c r="B14" s="2" t="inlineStr">
        <is>
          <t>8683613417612</t>
        </is>
      </c>
      <c r="C14" s="2" t="inlineStr">
        <is>
          <t>SASTA BASKILI CAM KULLUK KUCUK *240*</t>
        </is>
      </c>
      <c r="D14" s="2" t="inlineStr">
        <is>
          <t>TIMON TOPLU TUK.SAN.TIC.A.S.</t>
        </is>
      </c>
      <c r="E14" s="3">
        <f>F14*K14</f>
      </c>
      <c r="F14" s="4">
        <v>10800</v>
      </c>
      <c r="G14" s="4">
        <v>382</v>
      </c>
      <c r="H14" s="3">
        <v>26645.8824</v>
      </c>
      <c r="I14" s="4">
        <v>2654</v>
      </c>
      <c r="J14" s="4">
        <v>5984</v>
      </c>
      <c r="K14" s="3">
        <v>69.9</v>
      </c>
      <c r="L14" s="3">
        <v>69.9</v>
      </c>
      <c r="M14" s="5">
        <f>(L14-K14)/K14</f>
      </c>
      <c r="N14" s="6">
        <f>F14/(G14/30)</f>
      </c>
    </row>
    <row r="15" spans="1:14">
      <c r="A15" s="2" t="inlineStr">
        <is>
          <t>8682631204389</t>
        </is>
      </c>
      <c r="B15" s="2" t="inlineStr">
        <is>
          <t>8682631204389</t>
        </is>
      </c>
      <c r="C15" s="2" t="inlineStr">
        <is>
          <t>SMILE KEDI POUCH YAVRU 5X85 GR KUZULU *12*</t>
        </is>
      </c>
      <c r="D15" s="2" t="inlineStr">
        <is>
          <t>ONDOKUZ TEMIZLIK GIDA TEDARIK KOZM.SAN.TIC.A.S.</t>
        </is>
      </c>
      <c r="E15" s="3">
        <f>F15*K15</f>
      </c>
      <c r="F15" s="4">
        <v>268</v>
      </c>
      <c r="G15" s="4">
        <v>257</v>
      </c>
      <c r="H15" s="3">
        <v>25867.552</v>
      </c>
      <c r="I15" s="4">
        <v>48</v>
      </c>
      <c r="J15" s="4">
        <v>0</v>
      </c>
      <c r="K15" s="3">
        <v>96.696</v>
      </c>
      <c r="L15" s="3">
        <v>139.9</v>
      </c>
      <c r="M15" s="5">
        <f>(L15-K15)/K15</f>
      </c>
      <c r="N15" s="6">
        <f>F15/(G15/30)</f>
      </c>
    </row>
    <row r="16" spans="1:14">
      <c r="A16" s="2" t="inlineStr">
        <is>
          <t>5980000338127</t>
        </is>
      </c>
      <c r="B16" s="2" t="inlineStr">
        <is>
          <t>5980000338127</t>
        </is>
      </c>
      <c r="C16" s="2" t="inlineStr">
        <is>
          <t>SOFRA BEZI VE MASA ORTUSU 160*155</t>
        </is>
      </c>
      <c r="D16" s="2" t="inlineStr">
        <is>
          <t>MINE CIFTCI</t>
        </is>
      </c>
      <c r="E16" s="3">
        <f>F16*K16</f>
      </c>
      <c r="F16" s="4">
        <v>395</v>
      </c>
      <c r="G16" s="4">
        <v>290</v>
      </c>
      <c r="H16" s="3">
        <v>25711.4096</v>
      </c>
      <c r="I16" s="4">
        <v>85</v>
      </c>
      <c r="J16" s="4">
        <v>175</v>
      </c>
      <c r="K16" s="3">
        <v>52.8</v>
      </c>
      <c r="L16" s="3">
        <v>89.9</v>
      </c>
      <c r="M16" s="5">
        <f>(L16-K16)/K16</f>
      </c>
      <c r="N16" s="6">
        <f>F16/(G16/30)</f>
      </c>
    </row>
    <row r="17" spans="1:14">
      <c r="A17" s="2" t="inlineStr">
        <is>
          <t>98032112</t>
        </is>
      </c>
      <c r="B17" s="2" t="inlineStr">
        <is>
          <t>98032112</t>
        </is>
      </c>
      <c r="C17" s="2" t="inlineStr">
        <is>
          <t>WELSOFT LAPENYA YORGAN CIFT KISILIK 195*215</t>
        </is>
      </c>
      <c r="D17" s="2" t="inlineStr">
        <is>
          <t>FUNDA OZYENER</t>
        </is>
      </c>
      <c r="E17" s="3">
        <f>F17*K17</f>
      </c>
      <c r="F17" s="4">
        <v>15</v>
      </c>
      <c r="G17" s="4">
        <v>15</v>
      </c>
      <c r="H17" s="3">
        <v>25498.5</v>
      </c>
      <c r="I17" s="4">
        <v>12</v>
      </c>
      <c r="J17" s="4">
        <v>0</v>
      </c>
      <c r="K17" s="3">
        <v>1034.9999</v>
      </c>
      <c r="L17" s="3">
        <v>1699.9</v>
      </c>
      <c r="M17" s="5">
        <f>(L17-K17)/K17</f>
      </c>
      <c r="N17" s="6">
        <f>F17/(G17/30)</f>
      </c>
    </row>
    <row r="18" spans="1:14">
      <c r="A18" s="2" t="inlineStr">
        <is>
          <t>8683400297106</t>
        </is>
      </c>
      <c r="B18" s="2" t="inlineStr">
        <is>
          <t>8683400297106</t>
        </is>
      </c>
      <c r="C18" s="2" t="inlineStr">
        <is>
          <t>FLORYA KOLTUK HUNKAR EKO</t>
        </is>
      </c>
      <c r="D18" s="2" t="inlineStr">
        <is>
          <t>CEREN KARDESLER PAZARLAMA DAGITIM SAN.TIC.A.S.</t>
        </is>
      </c>
      <c r="E18" s="3">
        <f>F18*K18</f>
      </c>
      <c r="F18" s="4">
        <v>142</v>
      </c>
      <c r="G18" s="4">
        <v>99</v>
      </c>
      <c r="H18" s="3">
        <v>24750.0013</v>
      </c>
      <c r="I18" s="4">
        <v>29</v>
      </c>
      <c r="J18" s="4">
        <v>0</v>
      </c>
      <c r="K18" s="3">
        <v>230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8683813638596</t>
        </is>
      </c>
      <c r="B19" s="2" t="inlineStr">
        <is>
          <t>8683813638596</t>
        </is>
      </c>
      <c r="C19" s="2" t="inlineStr">
        <is>
          <t>LEVA GARDEN KOLTUK QUEEN RATTAN CAPPUCINO</t>
        </is>
      </c>
      <c r="D19" s="2" t="inlineStr">
        <is>
          <t>CEREN KARDESLER PAZARLAMA DAGITIM SAN.TIC.A.S.</t>
        </is>
      </c>
      <c r="E19" s="3">
        <f>F19*K19</f>
      </c>
      <c r="F19" s="4">
        <v>195</v>
      </c>
      <c r="G19" s="4">
        <v>115</v>
      </c>
      <c r="H19" s="3">
        <v>24089.2</v>
      </c>
      <c r="I19" s="4">
        <v>-58</v>
      </c>
      <c r="J19" s="4">
        <v>215</v>
      </c>
      <c r="K19" s="3">
        <v>160</v>
      </c>
      <c r="L19" s="3">
        <v>259.9</v>
      </c>
      <c r="M19" s="5">
        <f>(L19-K19)/K19</f>
      </c>
      <c r="N19" s="6">
        <f>F19/(G19/30)</f>
      </c>
    </row>
    <row r="20" spans="1:14">
      <c r="A20" s="2" t="inlineStr">
        <is>
          <t>8698684394922</t>
        </is>
      </c>
      <c r="B20" s="2" t="inlineStr">
        <is>
          <t>8698684394922</t>
        </is>
      </c>
      <c r="C20" s="2" t="inlineStr">
        <is>
          <t>LEDLINE 9W AMPUL SETI 3 LU *40*</t>
        </is>
      </c>
      <c r="D20" s="2" t="inlineStr">
        <is>
          <t>TIMON TOPLU TUK.SAN.TIC.A.S.</t>
        </is>
      </c>
      <c r="E20" s="3">
        <f>F20*K20</f>
      </c>
      <c r="F20" s="4">
        <v>1346</v>
      </c>
      <c r="G20" s="4">
        <v>238</v>
      </c>
      <c r="H20" s="3">
        <v>23780.8002</v>
      </c>
      <c r="I20" s="4">
        <v>176</v>
      </c>
      <c r="J20" s="4">
        <v>720</v>
      </c>
      <c r="K20" s="3">
        <v>99.9</v>
      </c>
      <c r="L20" s="3">
        <v>100</v>
      </c>
      <c r="M20" s="5">
        <f>(L20-K20)/K20</f>
      </c>
      <c r="N20" s="6">
        <f>F20/(G20/30)</f>
      </c>
    </row>
    <row r="21" spans="1:14">
      <c r="A21" s="2" t="inlineStr">
        <is>
          <t>8696219347399</t>
        </is>
      </c>
      <c r="B21" s="2" t="inlineStr">
        <is>
          <t>8696219420580</t>
        </is>
      </c>
      <c r="C21" s="2" t="inlineStr">
        <is>
          <t>IRAK TABURE IKI BASAMAKLI TB165</t>
        </is>
      </c>
      <c r="D21" s="2" t="inlineStr">
        <is>
          <t>IRAK DIS TICARET LIMITED SIRKETI</t>
        </is>
      </c>
      <c r="E21" s="3">
        <f>F21*K21</f>
      </c>
      <c r="F21" s="4">
        <v>446</v>
      </c>
      <c r="G21" s="4">
        <v>66</v>
      </c>
      <c r="H21" s="3">
        <v>23354.7007</v>
      </c>
      <c r="I21" s="4">
        <v>84</v>
      </c>
      <c r="J21" s="4">
        <v>84</v>
      </c>
      <c r="K21" s="3">
        <v>269.5</v>
      </c>
      <c r="L21" s="3">
        <v>300</v>
      </c>
      <c r="M21" s="5">
        <f>(L21-K21)/K21</f>
      </c>
      <c r="N21" s="6">
        <f>F21/(G21/30)</f>
      </c>
    </row>
    <row r="22" spans="1:14">
      <c r="A22" s="2" t="inlineStr">
        <is>
          <t>8682631200756</t>
        </is>
      </c>
      <c r="B22" s="2" t="inlineStr">
        <is>
          <t>8682631200756</t>
        </is>
      </c>
      <c r="C22" s="2" t="inlineStr">
        <is>
          <t>SMILE KEDI MAMASI YAVRU 1 KG KUZULU *6*</t>
        </is>
      </c>
      <c r="D22" s="2" t="inlineStr">
        <is>
          <t>ONDOKUZ TEMIZLIK GIDA TEDARIK KOZM.SAN.TIC.A.S.</t>
        </is>
      </c>
      <c r="E22" s="3">
        <f>F22*K22</f>
      </c>
      <c r="F22" s="4">
        <v>100</v>
      </c>
      <c r="G22" s="4">
        <v>120</v>
      </c>
      <c r="H22" s="3">
        <v>23157.1418</v>
      </c>
      <c r="I22" s="4">
        <v>1</v>
      </c>
      <c r="J22" s="4">
        <v>0</v>
      </c>
      <c r="K22" s="3">
        <v>180.54</v>
      </c>
      <c r="L22" s="3">
        <v>259.9</v>
      </c>
      <c r="M22" s="5">
        <f>(L22-K22)/K22</f>
      </c>
      <c r="N22" s="6">
        <f>F22/(G22/30)</f>
      </c>
    </row>
    <row r="23" spans="1:14">
      <c r="A23" s="2" t="inlineStr">
        <is>
          <t>8682718730619</t>
        </is>
      </c>
      <c r="B23" s="2" t="inlineStr">
        <is>
          <t>8682718730619</t>
        </is>
      </c>
      <c r="C23" s="2" t="inlineStr">
        <is>
          <t>NOVO LED AMPUL 9W BEYAZ *200*</t>
        </is>
      </c>
      <c r="D23" s="2" t="inlineStr">
        <is>
          <t>TIMON TOPLU TUK.SAN.TIC.A.S.</t>
        </is>
      </c>
      <c r="E23" s="3">
        <f>F23*K23</f>
      </c>
      <c r="F23" s="4">
        <v>7571</v>
      </c>
      <c r="G23" s="4">
        <v>1100</v>
      </c>
      <c r="H23" s="3">
        <v>22904.9881</v>
      </c>
      <c r="I23" s="4">
        <v>620</v>
      </c>
      <c r="J23" s="4">
        <v>6200</v>
      </c>
      <c r="K23" s="3">
        <v>17.9</v>
      </c>
      <c r="L23" s="3">
        <v>19.9</v>
      </c>
      <c r="M23" s="5">
        <f>(L23-K23)/K23</f>
      </c>
      <c r="N23" s="6">
        <f>F23/(G23/30)</f>
      </c>
    </row>
    <row r="24" spans="1:14">
      <c r="A24" s="2" t="inlineStr">
        <is>
          <t>6971119480134</t>
        </is>
      </c>
      <c r="B24" s="2" t="inlineStr">
        <is>
          <t>8681910717190</t>
        </is>
      </c>
      <c r="C24" s="2" t="inlineStr">
        <is>
          <t>SAMAH TEKLI CAM YAGDANLIK 900 ML</t>
        </is>
      </c>
      <c r="D24" s="2" t="inlineStr">
        <is>
          <t>TIMON TOPLU TUK.SAN.TIC.A.S.</t>
        </is>
      </c>
      <c r="E24" s="3">
        <f>F24*K24</f>
      </c>
      <c r="F24" s="4">
        <v>616</v>
      </c>
      <c r="G24" s="4">
        <v>198</v>
      </c>
      <c r="H24" s="3">
        <v>22512.2929</v>
      </c>
      <c r="I24" s="4">
        <v>513</v>
      </c>
      <c r="J24" s="4">
        <v>0</v>
      </c>
      <c r="K24" s="3">
        <v>90</v>
      </c>
      <c r="L24" s="3">
        <v>109.9</v>
      </c>
      <c r="M24" s="5">
        <f>(L24-K24)/K24</f>
      </c>
      <c r="N24" s="6">
        <f>F24/(G24/30)</f>
      </c>
    </row>
    <row r="25" spans="1:14">
      <c r="A25" s="2" t="inlineStr">
        <is>
          <t>8698657249624</t>
        </is>
      </c>
      <c r="B25" s="2" t="inlineStr">
        <is>
          <t>8680990500371</t>
        </is>
      </c>
      <c r="C25" s="2" t="inlineStr">
        <is>
          <t>LEVA KOLTUK LUKS PLASTIK KOLLU KATLANIR METAL AYK*</t>
        </is>
      </c>
      <c r="D25" s="2" t="inlineStr">
        <is>
          <t>CEREN KARDESLER PAZARLAMA DAGITIM SAN.TIC.A.S.</t>
        </is>
      </c>
      <c r="E25" s="3">
        <f>F25*K25</f>
      </c>
      <c r="F25" s="4">
        <v>62</v>
      </c>
      <c r="G25" s="4">
        <v>44</v>
      </c>
      <c r="H25" s="3">
        <v>22446.7123</v>
      </c>
      <c r="I25" s="4">
        <v>286</v>
      </c>
      <c r="J25" s="4">
        <v>-864</v>
      </c>
      <c r="K25" s="3">
        <v>549.9</v>
      </c>
      <c r="L25" s="3">
        <v>549.9</v>
      </c>
      <c r="M25" s="5">
        <f>(L25-K25)/K25</f>
      </c>
      <c r="N25" s="6">
        <f>F25/(G25/30)</f>
      </c>
    </row>
    <row r="26" spans="1:14">
      <c r="A26" s="2" t="inlineStr">
        <is>
          <t>8682631204419</t>
        </is>
      </c>
      <c r="B26" s="2" t="inlineStr">
        <is>
          <t>8682631204419</t>
        </is>
      </c>
      <c r="C26" s="2" t="inlineStr">
        <is>
          <t>SMILE KEDI POUCH YETISKIN 5X85 GR KUZULU *12*</t>
        </is>
      </c>
      <c r="D26" s="2" t="inlineStr">
        <is>
          <t>ONDOKUZ TEMIZLIK GIDA TEDARIK KOZM.SAN.TIC.A.S.</t>
        </is>
      </c>
      <c r="E26" s="3">
        <f>F26*K26</f>
      </c>
      <c r="F26" s="4">
        <v>456</v>
      </c>
      <c r="G26" s="4">
        <v>228</v>
      </c>
      <c r="H26" s="3">
        <v>22272.1278</v>
      </c>
      <c r="I26" s="4">
        <v>52</v>
      </c>
      <c r="J26" s="4">
        <v>0</v>
      </c>
      <c r="K26" s="3">
        <v>96.696</v>
      </c>
      <c r="L26" s="3">
        <v>139.9</v>
      </c>
      <c r="M26" s="5">
        <f>(L26-K26)/K26</f>
      </c>
      <c r="N26" s="6">
        <f>F26/(G26/30)</f>
      </c>
    </row>
    <row r="27" spans="1:14">
      <c r="A27" s="2" t="inlineStr">
        <is>
          <t>8682631204433</t>
        </is>
      </c>
      <c r="B27" s="2" t="inlineStr">
        <is>
          <t>8682631204433</t>
        </is>
      </c>
      <c r="C27" s="2" t="inlineStr">
        <is>
          <t>SMILE KOPEK POUCH YETISKIN 5X85 GR KUZULU *12*</t>
        </is>
      </c>
      <c r="D27" s="2" t="inlineStr">
        <is>
          <t>ONDOKUZ TEMIZLIK GIDA TEDARIK KOZM.SAN.TIC.A.S.</t>
        </is>
      </c>
      <c r="E27" s="3">
        <f>F27*K27</f>
      </c>
      <c r="F27" s="4">
        <v>543</v>
      </c>
      <c r="G27" s="4">
        <v>218</v>
      </c>
      <c r="H27" s="3">
        <v>22272.1119</v>
      </c>
      <c r="I27" s="4">
        <v>57</v>
      </c>
      <c r="J27" s="4">
        <v>0</v>
      </c>
      <c r="K27" s="3">
        <v>96.696</v>
      </c>
      <c r="L27" s="3">
        <v>139.9</v>
      </c>
      <c r="M27" s="5">
        <f>(L27-K27)/K27</f>
      </c>
      <c r="N27" s="6">
        <f>F27/(G27/30)</f>
      </c>
    </row>
    <row r="28" spans="1:14">
      <c r="A28" s="2" t="inlineStr">
        <is>
          <t>8698782860138</t>
        </is>
      </c>
      <c r="B28" s="2" t="inlineStr">
        <is>
          <t>8698782860138</t>
        </is>
      </c>
      <c r="C28" s="2" t="inlineStr">
        <is>
          <t>ERSAN HAVLU MOP *30*</t>
        </is>
      </c>
      <c r="D28" s="2" t="inlineStr">
        <is>
          <t>ERSAN EV GERECLERI SAN.TIC.LTD.STI</t>
        </is>
      </c>
      <c r="E28" s="3">
        <f>F28*K28</f>
      </c>
      <c r="F28" s="4">
        <v>297</v>
      </c>
      <c r="G28" s="4">
        <v>208</v>
      </c>
      <c r="H28" s="3">
        <v>21566.0632</v>
      </c>
      <c r="I28" s="4">
        <v>71</v>
      </c>
      <c r="J28" s="4">
        <v>0</v>
      </c>
      <c r="K28" s="3">
        <v>69.19</v>
      </c>
      <c r="L28" s="3">
        <v>104.9</v>
      </c>
      <c r="M28" s="5">
        <f>(L28-K28)/K28</f>
      </c>
      <c r="N28" s="6">
        <f>F28/(G28/30)</f>
      </c>
    </row>
    <row r="29" spans="1:14">
      <c r="A29" s="2" t="inlineStr">
        <is>
          <t>8683813638589</t>
        </is>
      </c>
      <c r="B29" s="2" t="inlineStr">
        <is>
          <t>8683813638589</t>
        </is>
      </c>
      <c r="C29" s="2" t="inlineStr">
        <is>
          <t>LEVA GARDEN KOLTUK QUEEN RATTAN ANTRASIT</t>
        </is>
      </c>
      <c r="D29" s="2" t="inlineStr">
        <is>
          <t>CEREN KARDESLER PAZARLAMA DAGITIM SAN.TIC.A.S.</t>
        </is>
      </c>
      <c r="E29" s="3">
        <f>F29*K29</f>
      </c>
      <c r="F29" s="4">
        <v>242</v>
      </c>
      <c r="G29" s="4">
        <v>106</v>
      </c>
      <c r="H29" s="3">
        <v>21490.22</v>
      </c>
      <c r="I29" s="4">
        <v>-47</v>
      </c>
      <c r="J29" s="4">
        <v>248</v>
      </c>
      <c r="K29" s="3">
        <v>160</v>
      </c>
      <c r="L29" s="3">
        <v>259.9</v>
      </c>
      <c r="M29" s="5">
        <f>(L29-K29)/K29</f>
      </c>
      <c r="N29" s="6">
        <f>F29/(G29/30)</f>
      </c>
    </row>
    <row r="30" spans="1:14">
      <c r="A30" s="2" t="inlineStr">
        <is>
          <t>8682631204426</t>
        </is>
      </c>
      <c r="B30" s="2" t="inlineStr">
        <is>
          <t>8682631204426</t>
        </is>
      </c>
      <c r="C30" s="2" t="inlineStr">
        <is>
          <t>SMILE KEDI POUCH YETISKIN 5X85 GR SOMONLU *12*</t>
        </is>
      </c>
      <c r="D30" s="2" t="inlineStr">
        <is>
          <t>ONDOKUZ TEMIZLIK GIDA TEDARIK KOZM.SAN.TIC.A.S.</t>
        </is>
      </c>
      <c r="E30" s="3">
        <f>F30*K30</f>
      </c>
      <c r="F30" s="4">
        <v>436</v>
      </c>
      <c r="G30" s="4">
        <v>220</v>
      </c>
      <c r="H30" s="3">
        <v>21418.7279</v>
      </c>
      <c r="I30" s="4">
        <v>67</v>
      </c>
      <c r="J30" s="4">
        <v>0</v>
      </c>
      <c r="K30" s="3">
        <v>96.696</v>
      </c>
      <c r="L30" s="3">
        <v>139.9</v>
      </c>
      <c r="M30" s="5">
        <f>(L30-K30)/K30</f>
      </c>
      <c r="N30" s="6">
        <f>F30/(G30/30)</f>
      </c>
    </row>
    <row r="31" spans="1:14">
      <c r="A31" s="2" t="inlineStr">
        <is>
          <t>8681299605736</t>
        </is>
      </c>
      <c r="B31" s="2" t="inlineStr">
        <is>
          <t>8681299605736</t>
        </is>
      </c>
      <c r="C31" s="2" t="inlineStr">
        <is>
          <t>JUNGLE BENTONIT KEDI KUMU 5 LT INCE NATURAL *4*</t>
        </is>
      </c>
      <c r="D31" s="2" t="inlineStr">
        <is>
          <t>ONDOKUZ TEMIZLIK GIDA TEDARIK KOZM.SAN.TIC.A.S.</t>
        </is>
      </c>
      <c r="E31" s="3">
        <f>F31*K31</f>
      </c>
      <c r="F31" s="4">
        <v>611</v>
      </c>
      <c r="G31" s="4">
        <v>203</v>
      </c>
      <c r="H31" s="3">
        <v>21285.9059</v>
      </c>
      <c r="I31" s="4">
        <v>67</v>
      </c>
      <c r="J31" s="4">
        <v>0</v>
      </c>
      <c r="K31" s="3">
        <v>101.49</v>
      </c>
      <c r="L31" s="3">
        <v>144.9</v>
      </c>
      <c r="M31" s="5">
        <f>(L31-K31)/K31</f>
      </c>
      <c r="N31" s="6">
        <f>F31/(G31/30)</f>
      </c>
    </row>
    <row r="32" spans="1:14">
      <c r="A32" s="2" t="inlineStr">
        <is>
          <t>8698657305559</t>
        </is>
      </c>
      <c r="B32" s="2" t="inlineStr">
        <is>
          <t>8698657305559</t>
        </is>
      </c>
      <c r="C32" s="2" t="inlineStr">
        <is>
          <t>CAM KAVANOZ 425 CC KAPAKSIZ</t>
        </is>
      </c>
      <c r="D32" s="2" t="inlineStr">
        <is>
          <t>NASIP CAM URUNLERI GIDA TIC.LTD.STI.</t>
        </is>
      </c>
      <c r="E32" s="3">
        <f>F32*K32</f>
      </c>
      <c r="F32" s="4">
        <v>922</v>
      </c>
      <c r="G32" s="4">
        <v>1946</v>
      </c>
      <c r="H32" s="3">
        <v>21211.408</v>
      </c>
      <c r="I32" s="4">
        <v>78</v>
      </c>
      <c r="J32" s="4">
        <v>0</v>
      </c>
      <c r="K32" s="3">
        <v>7.75</v>
      </c>
      <c r="L32" s="3">
        <v>10.9</v>
      </c>
      <c r="M32" s="5">
        <f>(L32-K32)/K32</f>
      </c>
      <c r="N32" s="6">
        <f>F32/(G32/30)</f>
      </c>
    </row>
    <row r="33" spans="1:14">
      <c r="A33" s="2" t="inlineStr">
        <is>
          <t>8682631204105</t>
        </is>
      </c>
      <c r="B33" s="2" t="inlineStr">
        <is>
          <t>8682631204105</t>
        </is>
      </c>
      <c r="C33" s="2" t="inlineStr">
        <is>
          <t>JUNGLE KOPEK MAMASI YETISKIN 10 KG KUZULU *1*</t>
        </is>
      </c>
      <c r="D33" s="2" t="inlineStr">
        <is>
          <t>ONDOKUZ TEMIZLIK GIDA TEDARIK KOZM.SAN.TIC.A.S.</t>
        </is>
      </c>
      <c r="E33" s="3">
        <f>F33*K33</f>
      </c>
      <c r="F33" s="4">
        <v>73</v>
      </c>
      <c r="G33" s="4">
        <v>22</v>
      </c>
      <c r="H33" s="3">
        <v>21083.4919</v>
      </c>
      <c r="I33" s="4">
        <v>17</v>
      </c>
      <c r="J33" s="4">
        <v>0</v>
      </c>
      <c r="K33" s="3">
        <v>974.1</v>
      </c>
      <c r="L33" s="3">
        <v>1299.9</v>
      </c>
      <c r="M33" s="5">
        <f>(L33-K33)/K33</f>
      </c>
      <c r="N33" s="6">
        <f>F33/(G33/30)</f>
      </c>
    </row>
    <row r="34" spans="1:14">
      <c r="A34" s="2" t="inlineStr">
        <is>
          <t>8682631200787</t>
        </is>
      </c>
      <c r="B34" s="2" t="inlineStr">
        <is>
          <t>8682631200787</t>
        </is>
      </c>
      <c r="C34" s="2" t="inlineStr">
        <is>
          <t>SMILE KEDI MAMASI YETISKIN 1 KG MIX *6*</t>
        </is>
      </c>
      <c r="D34" s="2" t="inlineStr">
        <is>
          <t>ONDOKUZ TEMIZLIK GIDA TEDARIK KOZM.SAN.TIC.A.S.</t>
        </is>
      </c>
      <c r="E34" s="3">
        <f>F34*K34</f>
      </c>
      <c r="F34" s="4">
        <v>155</v>
      </c>
      <c r="G34" s="4">
        <v>110</v>
      </c>
      <c r="H34" s="3">
        <v>21077.9299</v>
      </c>
      <c r="I34" s="4">
        <v>10</v>
      </c>
      <c r="J34" s="4">
        <v>0</v>
      </c>
      <c r="K34" s="3">
        <v>180.54</v>
      </c>
      <c r="L34" s="3">
        <v>259.9</v>
      </c>
      <c r="M34" s="5">
        <f>(L34-K34)/K34</f>
      </c>
      <c r="N34" s="6">
        <f>F34/(G34/30)</f>
      </c>
    </row>
    <row r="35" spans="1:14">
      <c r="A35" s="2" t="inlineStr">
        <is>
          <t>8699020020215</t>
        </is>
      </c>
      <c r="B35" s="2" t="inlineStr">
        <is>
          <t>8699020020215</t>
        </is>
      </c>
      <c r="C35" s="2" t="inlineStr">
        <is>
          <t>MIRAS CAMASIR KURUTMALIGI KANATLI ALINDA M-215</t>
        </is>
      </c>
      <c r="D35" s="2" t="inlineStr">
        <is>
          <t>USTUN HKS OTEL EKIPMANLARI TUR.TIC.LTD.STI</t>
        </is>
      </c>
      <c r="E35" s="3">
        <f>F35*K35</f>
      </c>
      <c r="F35" s="4">
        <v>54</v>
      </c>
      <c r="G35" s="4">
        <v>19</v>
      </c>
      <c r="H35" s="3">
        <v>20898.1</v>
      </c>
      <c r="I35" s="4">
        <v>9</v>
      </c>
      <c r="J35" s="4">
        <v>35</v>
      </c>
      <c r="K35" s="3">
        <v>700</v>
      </c>
      <c r="L35" s="3">
        <v>1099.9</v>
      </c>
      <c r="M35" s="5">
        <f>(L35-K35)/K35</f>
      </c>
      <c r="N35" s="6">
        <f>F35/(G35/30)</f>
      </c>
    </row>
    <row r="36" spans="1:14">
      <c r="A36" s="2" t="inlineStr">
        <is>
          <t>8683813666735</t>
        </is>
      </c>
      <c r="B36" s="2" t="inlineStr">
        <is>
          <t>8683813666735</t>
        </is>
      </c>
      <c r="C36" s="2" t="inlineStr">
        <is>
          <t>CANKAYA COK AMACLI SAKLAMA SETI 6+1</t>
        </is>
      </c>
      <c r="D36" s="2" t="inlineStr">
        <is>
          <t>CEREM ELEKTRONIK SAN. VE TIC. A.S.</t>
        </is>
      </c>
      <c r="E36" s="3">
        <f>F36*K36</f>
      </c>
      <c r="F36" s="4">
        <v>545</v>
      </c>
      <c r="G36" s="4">
        <v>162</v>
      </c>
      <c r="H36" s="3">
        <v>20804.4</v>
      </c>
      <c r="I36" s="4">
        <v>-300</v>
      </c>
      <c r="J36" s="4">
        <v>480</v>
      </c>
      <c r="K36" s="3">
        <v>80</v>
      </c>
      <c r="L36" s="3">
        <v>129.9</v>
      </c>
      <c r="M36" s="5">
        <f>(L36-K36)/K36</f>
      </c>
      <c r="N36" s="6">
        <f>F36/(G36/30)</f>
      </c>
    </row>
    <row r="37" spans="1:14">
      <c r="A37" s="2" t="inlineStr">
        <is>
          <t>8682631200770</t>
        </is>
      </c>
      <c r="B37" s="2" t="inlineStr">
        <is>
          <t>8682631200770</t>
        </is>
      </c>
      <c r="C37" s="2" t="inlineStr">
        <is>
          <t>SMILE KEDI MAMASI YETISKIN 1 KG KUZULU *6*</t>
        </is>
      </c>
      <c r="D37" s="2" t="inlineStr">
        <is>
          <t>ONDOKUZ TEMIZLIK GIDA TEDARIK KOZM.SAN.TIC.A.S.</t>
        </is>
      </c>
      <c r="E37" s="3">
        <f>F37*K37</f>
      </c>
      <c r="F37" s="4">
        <v>144</v>
      </c>
      <c r="G37" s="4">
        <v>110</v>
      </c>
      <c r="H37" s="3">
        <v>20714.036</v>
      </c>
      <c r="I37" s="4">
        <v>12</v>
      </c>
      <c r="J37" s="4">
        <v>0</v>
      </c>
      <c r="K37" s="3">
        <v>180.54</v>
      </c>
      <c r="L37" s="3">
        <v>259.9</v>
      </c>
      <c r="M37" s="5">
        <f>(L37-K37)/K37</f>
      </c>
      <c r="N37" s="6">
        <f>F37/(G37/30)</f>
      </c>
    </row>
    <row r="38" spans="1:14">
      <c r="A38" s="2" t="inlineStr">
        <is>
          <t>8696652000240</t>
        </is>
      </c>
      <c r="B38" s="2" t="inlineStr">
        <is>
          <t>8696652000240</t>
        </is>
      </c>
      <c r="C38" s="2" t="inlineStr">
        <is>
          <t>CONTINENTAL 4 MEVSIM CAM SUYU 3 LT</t>
        </is>
      </c>
      <c r="D38" s="2" t="inlineStr">
        <is>
          <t>UTKU OZDAMAR</t>
        </is>
      </c>
      <c r="E38" s="3">
        <f>F38*K38</f>
      </c>
      <c r="F38" s="4">
        <v>304</v>
      </c>
      <c r="G38" s="4">
        <v>220</v>
      </c>
      <c r="H38" s="3">
        <v>20708.7032</v>
      </c>
      <c r="I38" s="4">
        <v>138</v>
      </c>
      <c r="J38" s="4">
        <v>0</v>
      </c>
      <c r="K38" s="3">
        <v>69.996</v>
      </c>
      <c r="L38" s="3">
        <v>84.9</v>
      </c>
      <c r="M38" s="5">
        <f>(L38-K38)/K38</f>
      </c>
      <c r="N38" s="6">
        <f>F38/(G38/30)</f>
      </c>
    </row>
    <row r="39" spans="1:14">
      <c r="A39" s="2" t="inlineStr">
        <is>
          <t>8697950360685</t>
        </is>
      </c>
      <c r="B39" s="2" t="inlineStr">
        <is>
          <t>8697950360340</t>
        </is>
      </c>
      <c r="C39" s="2" t="inlineStr">
        <is>
          <t>COK AMACLI 4 BOLMELI DOLAP</t>
        </is>
      </c>
      <c r="D39" s="2" t="inlineStr">
        <is>
          <t>TIMON TOPLU TUK.SAN.TIC.A.S.</t>
        </is>
      </c>
      <c r="E39" s="3">
        <f>F39*K39</f>
      </c>
      <c r="F39" s="4">
        <v>89</v>
      </c>
      <c r="G39" s="4">
        <v>9</v>
      </c>
      <c r="H39" s="3">
        <v>20700</v>
      </c>
      <c r="I39" s="4">
        <v>29</v>
      </c>
      <c r="J39" s="4">
        <v>40</v>
      </c>
      <c r="K39" s="3">
        <v>1899.9981</v>
      </c>
      <c r="L39" s="3">
        <v>2300</v>
      </c>
      <c r="M39" s="5">
        <f>(L39-K39)/K39</f>
      </c>
      <c r="N39" s="6">
        <f>F39/(G39/30)</f>
      </c>
    </row>
    <row r="40" spans="1:14">
      <c r="A40" s="2" t="inlineStr">
        <is>
          <t>20008192</t>
        </is>
      </c>
      <c r="B40" s="2" t="inlineStr">
        <is>
          <t>20008192</t>
        </is>
      </c>
      <c r="C40" s="2" t="inlineStr">
        <is>
          <t>KITAP 100  TL</t>
        </is>
      </c>
      <c r="D40" s="2" t="inlineStr">
        <is>
          <t>ADEM DOGRU</t>
        </is>
      </c>
      <c r="E40" s="3">
        <f>F40*K40</f>
      </c>
      <c r="F40" s="4">
        <v>396</v>
      </c>
      <c r="G40" s="4">
        <v>206</v>
      </c>
      <c r="H40" s="3">
        <v>20600</v>
      </c>
      <c r="I40" s="4">
        <v>3466</v>
      </c>
      <c r="J40" s="4">
        <v>0</v>
      </c>
      <c r="K40" s="3">
        <v>75</v>
      </c>
      <c r="L40" s="3">
        <v>100</v>
      </c>
      <c r="M40" s="5">
        <f>(L40-K40)/K40</f>
      </c>
      <c r="N40" s="6">
        <f>F40/(G40/30)</f>
      </c>
    </row>
    <row r="41" spans="1:14">
      <c r="A41" s="2" t="inlineStr">
        <is>
          <t>8698657237348</t>
        </is>
      </c>
      <c r="B41" s="2" t="inlineStr">
        <is>
          <t>8691913700310</t>
        </is>
      </c>
      <c r="C41" s="2" t="inlineStr">
        <is>
          <t>KURUTMALIK METAL FLY CAPRI/GUNLIFE LV-1004 /17106</t>
        </is>
      </c>
      <c r="D41" s="2" t="inlineStr">
        <is>
          <t>CEREN KARDESLER PAZARLAMA DAGITIM SAN.TIC.A.S.</t>
        </is>
      </c>
      <c r="E41" s="3">
        <f>F41*K41</f>
      </c>
      <c r="F41" s="4">
        <v>424</v>
      </c>
      <c r="G41" s="4">
        <v>48</v>
      </c>
      <c r="H41" s="3">
        <v>20358.64</v>
      </c>
      <c r="I41" s="4">
        <v>62</v>
      </c>
      <c r="J41" s="4">
        <v>180</v>
      </c>
      <c r="K41" s="3">
        <v>310</v>
      </c>
      <c r="L41" s="3">
        <v>350</v>
      </c>
      <c r="M41" s="5">
        <f>(L41-K41)/K41</f>
      </c>
      <c r="N41" s="6">
        <f>F41/(G41/30)</f>
      </c>
    </row>
    <row r="42" spans="1:14">
      <c r="A42" s="2" t="inlineStr">
        <is>
          <t>8682631201159</t>
        </is>
      </c>
      <c r="B42" s="2" t="inlineStr">
        <is>
          <t>8682631201159</t>
        </is>
      </c>
      <c r="C42" s="2" t="inlineStr">
        <is>
          <t>JUNGLE KEDI ODUL KREMA 5 LI  TON-KARIDES *12*</t>
        </is>
      </c>
      <c r="D42" s="2" t="inlineStr">
        <is>
          <t>ONDOKUZ TEMIZLIK GIDA TEDARIK KOZM.SAN.TIC.A.S.</t>
        </is>
      </c>
      <c r="E42" s="3">
        <f>F42*K42</f>
      </c>
      <c r="F42" s="4">
        <v>743</v>
      </c>
      <c r="G42" s="4">
        <v>262</v>
      </c>
      <c r="H42" s="3">
        <v>19630.4519</v>
      </c>
      <c r="I42" s="4">
        <v>31</v>
      </c>
      <c r="J42" s="4">
        <v>0</v>
      </c>
      <c r="K42" s="3">
        <v>66.045</v>
      </c>
      <c r="L42" s="3">
        <v>99.9</v>
      </c>
      <c r="M42" s="5">
        <f>(L42-K42)/K42</f>
      </c>
      <c r="N42" s="6">
        <f>F42/(G42/30)</f>
      </c>
    </row>
    <row r="43" spans="1:14">
      <c r="A43" s="2" t="inlineStr">
        <is>
          <t>8699020020260</t>
        </is>
      </c>
      <c r="B43" s="2" t="inlineStr">
        <is>
          <t>8699020020260</t>
        </is>
      </c>
      <c r="C43" s="2" t="inlineStr">
        <is>
          <t>MIRAS CAMASIR KURUTMALIGI HITIT M-260</t>
        </is>
      </c>
      <c r="D43" s="2" t="inlineStr">
        <is>
          <t>USTUN HKS OTEL EKIPMANLARI TUR.TIC.LTD.STI</t>
        </is>
      </c>
      <c r="E43" s="3">
        <f>F43*K43</f>
      </c>
      <c r="F43" s="4">
        <v>76</v>
      </c>
      <c r="G43" s="4">
        <v>17</v>
      </c>
      <c r="H43" s="3">
        <v>18698.2968</v>
      </c>
      <c r="I43" s="4">
        <v>34</v>
      </c>
      <c r="J43" s="4">
        <v>35</v>
      </c>
      <c r="K43" s="3">
        <v>700</v>
      </c>
      <c r="L43" s="3">
        <v>1099.9</v>
      </c>
      <c r="M43" s="5">
        <f>(L43-K43)/K43</f>
      </c>
      <c r="N43" s="6">
        <f>F43/(G43/30)</f>
      </c>
    </row>
    <row r="44" spans="1:14">
      <c r="A44" s="2" t="inlineStr">
        <is>
          <t>8681447059459</t>
        </is>
      </c>
      <c r="B44" s="2" t="inlineStr">
        <is>
          <t>8681447059459</t>
        </is>
      </c>
      <c r="C44" s="2" t="inlineStr">
        <is>
          <t>SAGLAM TAKIM CANTASI 19 NO PLASTIK KILITLI S945</t>
        </is>
      </c>
      <c r="D44" s="2" t="inlineStr">
        <is>
          <t>CEREM ELEKTRONIK SAN. VE TIC. A.S.</t>
        </is>
      </c>
      <c r="E44" s="3">
        <f>F44*K44</f>
      </c>
      <c r="F44" s="4">
        <v>135</v>
      </c>
      <c r="G44" s="4">
        <v>75</v>
      </c>
      <c r="H44" s="3">
        <v>17913.296</v>
      </c>
      <c r="I44" s="4">
        <v>47</v>
      </c>
      <c r="J44" s="4">
        <v>36</v>
      </c>
      <c r="K44" s="3">
        <v>307.9</v>
      </c>
      <c r="L44" s="3">
        <v>200</v>
      </c>
      <c r="M44" s="5">
        <f>(L44-K44)/K44</f>
      </c>
      <c r="N44" s="6">
        <f>F44/(G44/30)</f>
      </c>
    </row>
    <row r="45" spans="1:14">
      <c r="A45" s="2" t="inlineStr">
        <is>
          <t>8682631204396</t>
        </is>
      </c>
      <c r="B45" s="2" t="inlineStr">
        <is>
          <t>8682631204396</t>
        </is>
      </c>
      <c r="C45" s="2" t="inlineStr">
        <is>
          <t>SMILE KEDI POUCH KISIR 5X85 GR BIFTEKLI *12*</t>
        </is>
      </c>
      <c r="D45" s="2" t="inlineStr">
        <is>
          <t>ONDOKUZ TEMIZLIK GIDA TEDARIK KOZM.SAN.TIC.A.S.</t>
        </is>
      </c>
      <c r="E45" s="3">
        <f>F45*K45</f>
      </c>
      <c r="F45" s="4">
        <v>530</v>
      </c>
      <c r="G45" s="4">
        <v>177</v>
      </c>
      <c r="H45" s="3">
        <v>17599.426</v>
      </c>
      <c r="I45" s="4">
        <v>75</v>
      </c>
      <c r="J45" s="4">
        <v>0</v>
      </c>
      <c r="K45" s="3">
        <v>96.696</v>
      </c>
      <c r="L45" s="3">
        <v>139.9</v>
      </c>
      <c r="M45" s="5">
        <f>(L45-K45)/K45</f>
      </c>
      <c r="N45" s="6">
        <f>F45/(G45/30)</f>
      </c>
    </row>
    <row r="46" spans="1:14">
      <c r="A46" s="2" t="inlineStr">
        <is>
          <t>8683813638619</t>
        </is>
      </c>
      <c r="B46" s="2" t="inlineStr">
        <is>
          <t>8683813638619</t>
        </is>
      </c>
      <c r="C46" s="2" t="inlineStr">
        <is>
          <t>LEVA GARDEN KOLTUK QUEEN RATTAN TEAK</t>
        </is>
      </c>
      <c r="D46" s="2" t="inlineStr">
        <is>
          <t>CEREN KARDESLER PAZARLAMA DAGITIM SAN.TIC.A.S.</t>
        </is>
      </c>
      <c r="E46" s="3">
        <f>F46*K46</f>
      </c>
      <c r="F46" s="4">
        <v>236</v>
      </c>
      <c r="G46" s="4">
        <v>82</v>
      </c>
      <c r="H46" s="3">
        <v>17033.5</v>
      </c>
      <c r="I46" s="4">
        <v>-13</v>
      </c>
      <c r="J46" s="4">
        <v>165</v>
      </c>
      <c r="K46" s="3">
        <v>160</v>
      </c>
      <c r="L46" s="3">
        <v>259.9</v>
      </c>
      <c r="M46" s="5">
        <f>(L46-K46)/K46</f>
      </c>
      <c r="N46" s="6">
        <f>F46/(G46/30)</f>
      </c>
    </row>
    <row r="47" spans="1:14">
      <c r="A47" s="2" t="inlineStr">
        <is>
          <t>8681299602544</t>
        </is>
      </c>
      <c r="B47" s="2" t="inlineStr">
        <is>
          <t>8681299602544</t>
        </is>
      </c>
      <c r="C47" s="2" t="inlineStr">
        <is>
          <t>JUNGLE KEDI MAMASI YETISKIN  500 GR KUZULU *8*</t>
        </is>
      </c>
      <c r="D47" s="2" t="inlineStr">
        <is>
          <t>ONDOKUZ TEMIZLIK GIDA TEDARIK KOZM.SAN.TIC.A.S.</t>
        </is>
      </c>
      <c r="E47" s="3">
        <f>F47*K47</f>
      </c>
      <c r="F47" s="4">
        <v>340</v>
      </c>
      <c r="G47" s="4">
        <v>138</v>
      </c>
      <c r="H47" s="3">
        <v>16835.484</v>
      </c>
      <c r="I47" s="4">
        <v>1</v>
      </c>
      <c r="J47" s="4">
        <v>0</v>
      </c>
      <c r="K47" s="3">
        <v>108.9258</v>
      </c>
      <c r="L47" s="3">
        <v>156.9</v>
      </c>
      <c r="M47" s="5">
        <f>(L47-K47)/K47</f>
      </c>
      <c r="N47" s="6">
        <f>F47/(G47/30)</f>
      </c>
    </row>
    <row r="48" spans="1:14">
      <c r="A48" s="2" t="inlineStr">
        <is>
          <t>8685119290508</t>
        </is>
      </c>
      <c r="B48" s="2" t="inlineStr">
        <is>
          <t>8685119290508</t>
        </is>
      </c>
      <c r="C48" s="2" t="inlineStr">
        <is>
          <t>FMS STONE DUO 2 LI BASIK SET 18-22 CM</t>
        </is>
      </c>
      <c r="D48" s="2" t="inlineStr">
        <is>
          <t>FMS CELIK LTD.STI.</t>
        </is>
      </c>
      <c r="E48" s="3">
        <f>F48*K48</f>
      </c>
      <c r="F48" s="4">
        <v>10</v>
      </c>
      <c r="G48" s="4">
        <v>7</v>
      </c>
      <c r="H48" s="3">
        <v>16799.304</v>
      </c>
      <c r="I48" s="4">
        <v>8</v>
      </c>
      <c r="J48" s="4">
        <v>0</v>
      </c>
      <c r="K48" s="3">
        <v>1553.5002</v>
      </c>
      <c r="L48" s="3">
        <v>2399.9</v>
      </c>
      <c r="M48" s="5">
        <f>(L48-K48)/K48</f>
      </c>
      <c r="N48" s="6">
        <f>F48/(G48/30)</f>
      </c>
    </row>
    <row r="49" spans="1:14">
      <c r="A49" s="2" t="inlineStr">
        <is>
          <t>8681299602032</t>
        </is>
      </c>
      <c r="B49" s="2" t="inlineStr">
        <is>
          <t>8681299602032</t>
        </is>
      </c>
      <c r="C49" s="2" t="inlineStr">
        <is>
          <t>JUNGLE KEDI MAMASI KISIR 1,5 KG SOMONLU *4*</t>
        </is>
      </c>
      <c r="D49" s="2" t="inlineStr">
        <is>
          <t>ONDOKUZ TEMIZLIK GIDA TEDARIK KOZM.SAN.TIC.A.S.</t>
        </is>
      </c>
      <c r="E49" s="3">
        <f>F49*K49</f>
      </c>
      <c r="F49" s="4">
        <v>165.85</v>
      </c>
      <c r="G49" s="4">
        <v>52</v>
      </c>
      <c r="H49" s="3">
        <v>16584.2562</v>
      </c>
      <c r="I49" s="4">
        <v>8</v>
      </c>
      <c r="J49" s="4">
        <v>0</v>
      </c>
      <c r="K49" s="3">
        <v>306.867</v>
      </c>
      <c r="L49" s="3">
        <v>439.9</v>
      </c>
      <c r="M49" s="5">
        <f>(L49-K49)/K49</f>
      </c>
      <c r="N49" s="6">
        <f>F49/(G49/30)</f>
      </c>
    </row>
    <row r="50" spans="1:14">
      <c r="A50" s="2" t="inlineStr">
        <is>
          <t>8681438117786</t>
        </is>
      </c>
      <c r="B50" s="2" t="inlineStr">
        <is>
          <t>8681438117786</t>
        </is>
      </c>
      <c r="C50" s="2" t="inlineStr">
        <is>
          <t>KIWI KCM-7510 KAHVE MAKINESI</t>
        </is>
      </c>
      <c r="D50" s="2" t="inlineStr">
        <is>
          <t>TIMON TOPLU TUK.SAN.TIC.A.S.</t>
        </is>
      </c>
      <c r="E50" s="3">
        <f>F50*K50</f>
      </c>
      <c r="F50" s="4">
        <v>111</v>
      </c>
      <c r="G50" s="4">
        <v>31</v>
      </c>
      <c r="H50" s="3">
        <v>16576.8954</v>
      </c>
      <c r="I50" s="4">
        <v>32</v>
      </c>
      <c r="J50" s="4">
        <v>0</v>
      </c>
      <c r="K50" s="3">
        <v>400</v>
      </c>
      <c r="L50" s="3">
        <v>479.9</v>
      </c>
      <c r="M50" s="5">
        <f>(L50-K50)/K50</f>
      </c>
      <c r="N50" s="6">
        <f>F50/(G50/30)</f>
      </c>
    </row>
    <row r="51" spans="1:14">
      <c r="A51" s="2" t="inlineStr">
        <is>
          <t>8682631200763</t>
        </is>
      </c>
      <c r="B51" s="2" t="inlineStr">
        <is>
          <t>8682631200763</t>
        </is>
      </c>
      <c r="C51" s="2" t="inlineStr">
        <is>
          <t>SMILE KEDI MAMASI KISIR 1 KG TAVUKLU *6*</t>
        </is>
      </c>
      <c r="D51" s="2" t="inlineStr">
        <is>
          <t>ONDOKUZ TEMIZLIK GIDA TEDARIK KOZM.SAN.TIC.A.S.</t>
        </is>
      </c>
      <c r="E51" s="3">
        <f>F51*K51</f>
      </c>
      <c r="F51" s="4">
        <v>201</v>
      </c>
      <c r="G51" s="4">
        <v>89</v>
      </c>
      <c r="H51" s="3">
        <v>16529.6619</v>
      </c>
      <c r="I51" s="4">
        <v>3</v>
      </c>
      <c r="J51" s="4">
        <v>0</v>
      </c>
      <c r="K51" s="3">
        <v>180.54</v>
      </c>
      <c r="L51" s="3">
        <v>259.9</v>
      </c>
      <c r="M51" s="5">
        <f>(L51-K51)/K51</f>
      </c>
      <c r="N51" s="6">
        <f>F51/(G51/30)</f>
      </c>
    </row>
    <row r="52" spans="1:14">
      <c r="A52" s="2" t="inlineStr">
        <is>
          <t>98032143</t>
        </is>
      </c>
      <c r="B52" s="2" t="inlineStr">
        <is>
          <t>98032143</t>
        </is>
      </c>
      <c r="C52" s="2" t="inlineStr">
        <is>
          <t>YASTIK KILIFI 50*70</t>
        </is>
      </c>
      <c r="D52" s="2" t="inlineStr">
        <is>
          <t>FUNDA OZYENER</t>
        </is>
      </c>
      <c r="E52" s="3">
        <f>F52*K52</f>
      </c>
      <c r="F52" s="4">
        <v>776</v>
      </c>
      <c r="G52" s="4">
        <v>371</v>
      </c>
      <c r="H52" s="3">
        <v>16529.2019</v>
      </c>
      <c r="I52" s="4">
        <v>303</v>
      </c>
      <c r="J52" s="4">
        <v>450</v>
      </c>
      <c r="K52" s="3">
        <v>27.995</v>
      </c>
      <c r="L52" s="3">
        <v>44.9</v>
      </c>
      <c r="M52" s="5">
        <f>(L52-K52)/K52</f>
      </c>
      <c r="N52" s="6">
        <f>F52/(G52/30)</f>
      </c>
    </row>
    <row r="53" spans="1:14">
      <c r="A53" s="2" t="inlineStr">
        <is>
          <t>8684914027104</t>
        </is>
      </c>
      <c r="B53" s="2" t="inlineStr">
        <is>
          <t>8684914027104</t>
        </is>
      </c>
      <c r="C53" s="2" t="inlineStr">
        <is>
          <t>HOMERIUM CUBUKLU KOKU 110 ML LISSOME *20*</t>
        </is>
      </c>
      <c r="D53" s="2" t="inlineStr">
        <is>
          <t>HOMERIUM KOZMETIK SAN. TIC. LTD. STI.</t>
        </is>
      </c>
      <c r="E53" s="3">
        <f>F53*K53</f>
      </c>
      <c r="F53" s="4">
        <v>106</v>
      </c>
      <c r="G53" s="4">
        <v>47</v>
      </c>
      <c r="H53" s="3">
        <v>16445.3</v>
      </c>
      <c r="I53" s="4">
        <v>41</v>
      </c>
      <c r="J53" s="4">
        <v>0</v>
      </c>
      <c r="K53" s="3">
        <v>250.8</v>
      </c>
      <c r="L53" s="3">
        <v>349.9</v>
      </c>
      <c r="M53" s="5">
        <f>(L53-K53)/K53</f>
      </c>
      <c r="N53" s="6">
        <f>F53/(G53/30)</f>
      </c>
    </row>
    <row r="54" spans="1:14">
      <c r="A54" s="2" t="inlineStr">
        <is>
          <t>8681299601851</t>
        </is>
      </c>
      <c r="B54" s="2" t="inlineStr">
        <is>
          <t>8681299601851</t>
        </is>
      </c>
      <c r="C54" s="2" t="inlineStr">
        <is>
          <t>JUNGLE KEDI MAMASI KISIR  500 GR SOMONLU *8*</t>
        </is>
      </c>
      <c r="D54" s="2" t="inlineStr">
        <is>
          <t>ONDOKUZ TEMIZLIK GIDA TEDARIK KOZM.SAN.TIC.A.S.</t>
        </is>
      </c>
      <c r="E54" s="3">
        <f>F54*K54</f>
      </c>
      <c r="F54" s="4">
        <v>255</v>
      </c>
      <c r="G54" s="4">
        <v>133</v>
      </c>
      <c r="H54" s="3">
        <v>16082.2981</v>
      </c>
      <c r="I54" s="4">
        <v>5</v>
      </c>
      <c r="J54" s="4">
        <v>0</v>
      </c>
      <c r="K54" s="3">
        <v>108.9245</v>
      </c>
      <c r="L54" s="3">
        <v>156.9</v>
      </c>
      <c r="M54" s="5">
        <f>(L54-K54)/K54</f>
      </c>
      <c r="N54" s="6">
        <f>F54/(G54/30)</f>
      </c>
    </row>
    <row r="55" spans="1:14">
      <c r="A55" s="2" t="inlineStr">
        <is>
          <t>8693807221031</t>
        </is>
      </c>
      <c r="B55" s="2" t="inlineStr">
        <is>
          <t>8693807221031</t>
        </is>
      </c>
      <c r="C55" s="2" t="inlineStr">
        <is>
          <t>SINBO SCM-2928 ELEKTRIKLI CEZVE PLASTIK 1000W</t>
        </is>
      </c>
      <c r="D55" s="2" t="inlineStr">
        <is>
          <t>TIMON TOPLU TUK.SAN.TIC.A.S.</t>
        </is>
      </c>
      <c r="E55" s="3">
        <f>F55*K55</f>
      </c>
      <c r="F55" s="4">
        <v>52</v>
      </c>
      <c r="G55" s="4">
        <v>26</v>
      </c>
      <c r="H55" s="3">
        <v>15917.44</v>
      </c>
      <c r="I55" s="4">
        <v>3</v>
      </c>
      <c r="J55" s="4">
        <v>0</v>
      </c>
      <c r="K55" s="3">
        <v>415</v>
      </c>
      <c r="L55" s="3">
        <v>699.9</v>
      </c>
      <c r="M55" s="5">
        <f>(L55-K55)/K55</f>
      </c>
      <c r="N55" s="6">
        <f>F55/(G55/30)</f>
      </c>
    </row>
    <row r="56" spans="1:14">
      <c r="A56" s="2" t="inlineStr">
        <is>
          <t>8682631201142</t>
        </is>
      </c>
      <c r="B56" s="2" t="inlineStr">
        <is>
          <t>8682631201142</t>
        </is>
      </c>
      <c r="C56" s="2" t="inlineStr">
        <is>
          <t>JUNGLE KEDI ODUL KREMA 5 LI TON-SOMON *12*</t>
        </is>
      </c>
      <c r="D56" s="2" t="inlineStr">
        <is>
          <t>ONDOKUZ TEMIZLIK GIDA TEDARIK KOZM.SAN.TIC.A.S.</t>
        </is>
      </c>
      <c r="E56" s="3">
        <f>F56*K56</f>
      </c>
      <c r="F56" s="4">
        <v>488</v>
      </c>
      <c r="G56" s="4">
        <v>208</v>
      </c>
      <c r="H56" s="3">
        <v>15894.186</v>
      </c>
      <c r="I56" s="4">
        <v>0</v>
      </c>
      <c r="J56" s="4">
        <v>0</v>
      </c>
      <c r="K56" s="3">
        <v>66.045</v>
      </c>
      <c r="L56" s="3">
        <v>99.9</v>
      </c>
      <c r="M56" s="5">
        <f>(L56-K56)/K56</f>
      </c>
      <c r="N56" s="6">
        <f>F56/(G56/30)</f>
      </c>
    </row>
    <row r="57" spans="1:14">
      <c r="A57" s="2" t="inlineStr">
        <is>
          <t>8682631204402</t>
        </is>
      </c>
      <c r="B57" s="2" t="inlineStr">
        <is>
          <t>8682631204402</t>
        </is>
      </c>
      <c r="C57" s="2" t="inlineStr">
        <is>
          <t>SMILE KEDI POUCH YETISKIN 5X85 GR TAVUKLU *12*</t>
        </is>
      </c>
      <c r="D57" s="2" t="inlineStr">
        <is>
          <t>ONDOKUZ TEMIZLIK GIDA TEDARIK KOZM.SAN.TIC.A.S.</t>
        </is>
      </c>
      <c r="E57" s="3">
        <f>F57*K57</f>
      </c>
      <c r="F57" s="4">
        <v>352</v>
      </c>
      <c r="G57" s="4">
        <v>157</v>
      </c>
      <c r="H57" s="3">
        <v>15766.7339</v>
      </c>
      <c r="I57" s="4">
        <v>64</v>
      </c>
      <c r="J57" s="4">
        <v>0</v>
      </c>
      <c r="K57" s="3">
        <v>96.696</v>
      </c>
      <c r="L57" s="3">
        <v>139.9</v>
      </c>
      <c r="M57" s="5">
        <f>(L57-K57)/K57</f>
      </c>
      <c r="N57" s="6">
        <f>F57/(G57/30)</f>
      </c>
    </row>
    <row r="58" spans="1:14">
      <c r="A58" s="2" t="inlineStr">
        <is>
          <t>8699493023188</t>
        </is>
      </c>
      <c r="B58" s="2" t="inlineStr">
        <is>
          <t>8683813639081</t>
        </is>
      </c>
      <c r="C58" s="2" t="inlineStr">
        <is>
          <t>LEVA ELYAF DOLGULU MINDER 40*40*5 CM</t>
        </is>
      </c>
      <c r="D58" s="2" t="inlineStr">
        <is>
          <t>CEREN KARDESLER PAZARLAMA DAGITIM SAN.TIC.A.S.</t>
        </is>
      </c>
      <c r="E58" s="3">
        <f>F58*K58</f>
      </c>
      <c r="F58" s="4">
        <v>1501</v>
      </c>
      <c r="G58" s="4">
        <v>222</v>
      </c>
      <c r="H58" s="3">
        <v>15644.7135</v>
      </c>
      <c r="I58" s="4">
        <v>-5</v>
      </c>
      <c r="J58" s="4">
        <v>1000</v>
      </c>
      <c r="K58" s="3">
        <v>50</v>
      </c>
      <c r="L58" s="3">
        <v>40</v>
      </c>
      <c r="M58" s="5">
        <f>(L58-K58)/K58</f>
      </c>
      <c r="N58" s="6">
        <f>F58/(G58/30)</f>
      </c>
    </row>
    <row r="59" spans="1:14">
      <c r="A59" s="2" t="inlineStr">
        <is>
          <t>8693807258341</t>
        </is>
      </c>
      <c r="B59" s="2" t="inlineStr">
        <is>
          <t>8693807258341</t>
        </is>
      </c>
      <c r="C59" s="2" t="inlineStr">
        <is>
          <t>SINBO SHD-1714 BLDC SAC KURUTMA MAKINESI</t>
        </is>
      </c>
      <c r="D59" s="2" t="inlineStr">
        <is>
          <t>TIMON TOPLU TUK.SAN.TIC.A.S.</t>
        </is>
      </c>
      <c r="E59" s="3">
        <f>F59*K59</f>
      </c>
      <c r="F59" s="4">
        <v>27</v>
      </c>
      <c r="G59" s="4">
        <v>6</v>
      </c>
      <c r="H59" s="3">
        <v>15599.396</v>
      </c>
      <c r="I59" s="4">
        <v>8</v>
      </c>
      <c r="J59" s="4">
        <v>0</v>
      </c>
      <c r="K59" s="3">
        <v>1559.94</v>
      </c>
      <c r="L59" s="3">
        <v>2599.9</v>
      </c>
      <c r="M59" s="5">
        <f>(L59-K59)/K59</f>
      </c>
      <c r="N59" s="6">
        <f>F59/(G59/30)</f>
      </c>
    </row>
    <row r="60" spans="1:14">
      <c r="A60" s="2" t="inlineStr">
        <is>
          <t>30001046</t>
        </is>
      </c>
      <c r="B60" s="2" t="inlineStr">
        <is>
          <t>30001046</t>
        </is>
      </c>
      <c r="C60" s="2" t="inlineStr">
        <is>
          <t>KITAP 150 TL</t>
        </is>
      </c>
      <c r="D60" s="2" t="inlineStr">
        <is>
          <t>ADEM DOGRU</t>
        </is>
      </c>
      <c r="E60" s="3">
        <f>F60*K60</f>
      </c>
      <c r="F60" s="4">
        <v>115</v>
      </c>
      <c r="G60" s="4">
        <v>103</v>
      </c>
      <c r="H60" s="3">
        <v>15450</v>
      </c>
      <c r="I60" s="4">
        <v>1165</v>
      </c>
      <c r="J60" s="4">
        <v>0</v>
      </c>
      <c r="K60" s="3">
        <v>112.5</v>
      </c>
      <c r="L60" s="3">
        <v>150</v>
      </c>
      <c r="M60" s="5">
        <f>(L60-K60)/K60</f>
      </c>
      <c r="N60" s="6">
        <f>F60/(G60/30)</f>
      </c>
    </row>
    <row r="61" spans="1:14">
      <c r="A61" s="2" t="inlineStr">
        <is>
          <t>8683088002337</t>
        </is>
      </c>
      <c r="B61" s="2" t="inlineStr">
        <is>
          <t>8683088002337</t>
        </is>
      </c>
      <c r="C61" s="2" t="inlineStr">
        <is>
          <t>STONEWARE KUPA 10 CM</t>
        </is>
      </c>
      <c r="D61" s="2" t="inlineStr">
        <is>
          <t>CEREM ELEKTRONIK SAN. VE TIC. A.S.</t>
        </is>
      </c>
      <c r="E61" s="3">
        <f>F61*K61</f>
      </c>
      <c r="F61" s="4">
        <v>4346</v>
      </c>
      <c r="G61" s="4">
        <v>368</v>
      </c>
      <c r="H61" s="3">
        <v>15112.396</v>
      </c>
      <c r="I61" s="4">
        <v>300</v>
      </c>
      <c r="J61" s="4">
        <v>2856</v>
      </c>
      <c r="K61" s="3">
        <v>49.9</v>
      </c>
      <c r="L61" s="3">
        <v>40</v>
      </c>
      <c r="M61" s="5">
        <f>(L61-K61)/K61</f>
      </c>
      <c r="N61" s="6">
        <f>F61/(G61/30)</f>
      </c>
    </row>
    <row r="62" spans="1:14">
      <c r="A62" s="2" t="inlineStr">
        <is>
          <t>8690345717514</t>
        </is>
      </c>
      <c r="B62" s="2" t="inlineStr">
        <is>
          <t>8690345717514</t>
        </is>
      </c>
      <c r="C62" s="2" t="inlineStr">
        <is>
          <t>MYNOTE FLEX NEO DEFTER A4 96 YP CIZGILI</t>
        </is>
      </c>
      <c r="D62" s="2" t="inlineStr">
        <is>
          <t>OZKOL KIRTASIYE TICARET LTD STI</t>
        </is>
      </c>
      <c r="E62" s="3">
        <f>F62*K62</f>
      </c>
      <c r="F62" s="4">
        <v>32</v>
      </c>
      <c r="G62" s="4">
        <v>188</v>
      </c>
      <c r="H62" s="3">
        <v>15021.2025</v>
      </c>
      <c r="I62" s="4">
        <v>9</v>
      </c>
      <c r="J62" s="4">
        <v>0</v>
      </c>
      <c r="K62" s="3">
        <v>46.9272</v>
      </c>
      <c r="L62" s="3">
        <v>79.9</v>
      </c>
      <c r="M62" s="5">
        <f>(L62-K62)/K62</f>
      </c>
      <c r="N62" s="6">
        <f>F62/(G62/30)</f>
      </c>
    </row>
    <row r="63" spans="1:14">
      <c r="A63" s="2" t="inlineStr">
        <is>
          <t>8681371364957</t>
        </is>
      </c>
      <c r="B63" s="2" t="inlineStr">
        <is>
          <t>8681371364957</t>
        </is>
      </c>
      <c r="C63" s="2" t="inlineStr">
        <is>
          <t>AKAY BEE KATLANIR SEHPA 40X50 CM 6495</t>
        </is>
      </c>
      <c r="D63" s="2" t="inlineStr">
        <is>
          <t>TIMON TOPLU TUK.SAN.TIC.A.S.</t>
        </is>
      </c>
      <c r="E63" s="3">
        <f>F63*K63</f>
      </c>
      <c r="F63" s="4">
        <v>1832</v>
      </c>
      <c r="G63" s="4">
        <v>117</v>
      </c>
      <c r="H63" s="3">
        <v>14124.9057</v>
      </c>
      <c r="I63" s="4">
        <v>1101</v>
      </c>
      <c r="J63" s="4">
        <v>510</v>
      </c>
      <c r="K63" s="3">
        <v>149.9</v>
      </c>
      <c r="L63" s="3">
        <v>100</v>
      </c>
      <c r="M63" s="5">
        <f>(L63-K63)/K63</f>
      </c>
      <c r="N63" s="6">
        <f>F63/(G63/30)</f>
      </c>
    </row>
    <row r="64" spans="1:14">
      <c r="A64" s="2" t="inlineStr">
        <is>
          <t>8681299602537</t>
        </is>
      </c>
      <c r="B64" s="2" t="inlineStr">
        <is>
          <t>8681299602537</t>
        </is>
      </c>
      <c r="C64" s="2" t="inlineStr">
        <is>
          <t>JUNGLE KEDI MAMASI YAVRU  500 GR TAVUKLU *8*</t>
        </is>
      </c>
      <c r="D64" s="2" t="inlineStr">
        <is>
          <t>ONDOKUZ TEMIZLIK GIDA TEDARIK KOZM.SAN.TIC.A.S.</t>
        </is>
      </c>
      <c r="E64" s="3">
        <f>F64*K64</f>
      </c>
      <c r="F64" s="4">
        <v>351</v>
      </c>
      <c r="G64" s="4">
        <v>117</v>
      </c>
      <c r="H64" s="3">
        <v>14073.9959</v>
      </c>
      <c r="I64" s="4">
        <v>16</v>
      </c>
      <c r="J64" s="4">
        <v>0</v>
      </c>
      <c r="K64" s="3">
        <v>108.9245</v>
      </c>
      <c r="L64" s="3">
        <v>156.9</v>
      </c>
      <c r="M64" s="5">
        <f>(L64-K64)/K64</f>
      </c>
      <c r="N64" s="6">
        <f>F64/(G64/30)</f>
      </c>
    </row>
    <row r="65" spans="1:14">
      <c r="A65" s="2" t="inlineStr">
        <is>
          <t>4008496745586</t>
        </is>
      </c>
      <c r="B65" s="2" t="inlineStr">
        <is>
          <t>4008496745586</t>
        </is>
      </c>
      <c r="C65" s="2" t="inlineStr">
        <is>
          <t>VARTA SUPERLIFE AAA INCE PIL 2 LI *30*</t>
        </is>
      </c>
      <c r="D65" s="2" t="inlineStr">
        <is>
          <t>IZMIR MEDYA MARKET LTD.STI</t>
        </is>
      </c>
      <c r="E65" s="3">
        <f>F65*K65</f>
      </c>
      <c r="F65" s="4">
        <v>1694</v>
      </c>
      <c r="G65" s="4">
        <v>252</v>
      </c>
      <c r="H65" s="3">
        <v>14045.486</v>
      </c>
      <c r="I65" s="4">
        <v>970</v>
      </c>
      <c r="J65" s="4">
        <v>0</v>
      </c>
      <c r="K65" s="3">
        <v>35.244</v>
      </c>
      <c r="L65" s="3">
        <v>55.9</v>
      </c>
      <c r="M65" s="5">
        <f>(L65-K65)/K65</f>
      </c>
      <c r="N65" s="6">
        <f>F65/(G65/30)</f>
      </c>
    </row>
    <row r="66" spans="1:14">
      <c r="A66" s="2" t="inlineStr">
        <is>
          <t>8682631200732</t>
        </is>
      </c>
      <c r="B66" s="2" t="inlineStr">
        <is>
          <t>8682631200732</t>
        </is>
      </c>
      <c r="C66" s="2" t="inlineStr">
        <is>
          <t>SMILE KEDI MAMASI YETISKIN 400 GR KUZULU *8*</t>
        </is>
      </c>
      <c r="D66" s="2" t="inlineStr">
        <is>
          <t>ONDOKUZ TEMIZLIK GIDA TEDARIK KOZM.SAN.TIC.A.S.</t>
        </is>
      </c>
      <c r="E66" s="3">
        <f>F66*K66</f>
      </c>
      <c r="F66" s="4">
        <v>223</v>
      </c>
      <c r="G66" s="4">
        <v>159</v>
      </c>
      <c r="H66" s="3">
        <v>13994.9219</v>
      </c>
      <c r="I66" s="4">
        <v>11</v>
      </c>
      <c r="J66" s="4">
        <v>0</v>
      </c>
      <c r="K66" s="3">
        <v>80.07</v>
      </c>
      <c r="L66" s="3">
        <v>114.9</v>
      </c>
      <c r="M66" s="5">
        <f>(L66-K66)/K66</f>
      </c>
      <c r="N66" s="6">
        <f>F66/(G66/30)</f>
      </c>
    </row>
    <row r="67" spans="1:14">
      <c r="A67" s="2" t="inlineStr">
        <is>
          <t>8682631201135</t>
        </is>
      </c>
      <c r="B67" s="2" t="inlineStr">
        <is>
          <t>8682631201135</t>
        </is>
      </c>
      <c r="C67" s="2" t="inlineStr">
        <is>
          <t>JUNGLE KEDI ODUL KREMA 5 LI TAVUKLU *12*</t>
        </is>
      </c>
      <c r="D67" s="2" t="inlineStr">
        <is>
          <t>ONDOKUZ TEMIZLIK GIDA TEDARIK KOZM.SAN.TIC.A.S.</t>
        </is>
      </c>
      <c r="E67" s="3">
        <f>F67*K67</f>
      </c>
      <c r="F67" s="4">
        <v>844</v>
      </c>
      <c r="G67" s="4">
        <v>187</v>
      </c>
      <c r="H67" s="3">
        <v>13966.122</v>
      </c>
      <c r="I67" s="4">
        <v>33</v>
      </c>
      <c r="J67" s="4">
        <v>0</v>
      </c>
      <c r="K67" s="3">
        <v>66.045</v>
      </c>
      <c r="L67" s="3">
        <v>99.9</v>
      </c>
      <c r="M67" s="5">
        <f>(L67-K67)/K67</f>
      </c>
      <c r="N67" s="6">
        <f>F67/(G67/30)</f>
      </c>
    </row>
    <row r="68" spans="1:14">
      <c r="A68" s="2" t="inlineStr">
        <is>
          <t>8693807260917</t>
        </is>
      </c>
      <c r="B68" s="2" t="inlineStr">
        <is>
          <t>8693807260917</t>
        </is>
      </c>
      <c r="C68" s="2" t="inlineStr">
        <is>
          <t>SINBO SHB-3179 EL BLENDERI</t>
        </is>
      </c>
      <c r="D68" s="2" t="inlineStr">
        <is>
          <t>TIMON TOPLU TUK.SAN.TIC.A.S.</t>
        </is>
      </c>
      <c r="E68" s="3">
        <f>F68*K68</f>
      </c>
      <c r="F68" s="4">
        <v>28</v>
      </c>
      <c r="G68" s="4">
        <v>10</v>
      </c>
      <c r="H68" s="3">
        <v>13899.2232</v>
      </c>
      <c r="I68" s="4">
        <v>13</v>
      </c>
      <c r="J68" s="4">
        <v>0</v>
      </c>
      <c r="K68" s="3">
        <v>871.1232</v>
      </c>
      <c r="L68" s="3">
        <v>1499.9</v>
      </c>
      <c r="M68" s="5">
        <f>(L68-K68)/K68</f>
      </c>
      <c r="N68" s="6">
        <f>F68/(G68/30)</f>
      </c>
    </row>
    <row r="69" spans="1:14">
      <c r="A69" s="2" t="inlineStr">
        <is>
          <t>4235043300001</t>
        </is>
      </c>
      <c r="B69" s="2" t="inlineStr">
        <is>
          <t>4235043300001</t>
        </is>
      </c>
      <c r="C69" s="2" t="inlineStr">
        <is>
          <t>RYS TAVA 18-20-22 CM</t>
        </is>
      </c>
      <c r="D69" s="2" t="inlineStr">
        <is>
          <t>RYS MUTFAK ESYALARI PAZ. SAN. TIC. LTD.STI.</t>
        </is>
      </c>
      <c r="E69" s="3">
        <f>F69*K69</f>
      </c>
      <c r="F69" s="4">
        <v>102</v>
      </c>
      <c r="G69" s="4">
        <v>46</v>
      </c>
      <c r="H69" s="3">
        <v>13795.404</v>
      </c>
      <c r="I69" s="4">
        <v>-33</v>
      </c>
      <c r="J69" s="4">
        <v>0</v>
      </c>
      <c r="K69" s="3">
        <v>200</v>
      </c>
      <c r="L69" s="3">
        <v>299.9</v>
      </c>
      <c r="M69" s="5">
        <f>(L69-K69)/K69</f>
      </c>
      <c r="N69" s="6">
        <f>F69/(G69/30)</f>
      </c>
    </row>
    <row r="70" spans="1:14">
      <c r="A70" s="2" t="inlineStr">
        <is>
          <t>8682631200848</t>
        </is>
      </c>
      <c r="B70" s="2" t="inlineStr">
        <is>
          <t>8682631200848</t>
        </is>
      </c>
      <c r="C70" s="2" t="inlineStr">
        <is>
          <t>SMILE KEDI POUCH  85 GR SOMONLU *24*</t>
        </is>
      </c>
      <c r="D70" s="2" t="inlineStr">
        <is>
          <t>ONDOKUZ TEMIZLIK GIDA TEDARIK KOZM.SAN.TIC.A.S.</t>
        </is>
      </c>
      <c r="E70" s="3">
        <f>F70*K70</f>
      </c>
      <c r="F70" s="4">
        <v>1338</v>
      </c>
      <c r="G70" s="4">
        <v>581</v>
      </c>
      <c r="H70" s="3">
        <v>13795.2358</v>
      </c>
      <c r="I70" s="4">
        <v>64</v>
      </c>
      <c r="J70" s="4">
        <v>0</v>
      </c>
      <c r="K70" s="3">
        <v>22.338</v>
      </c>
      <c r="L70" s="3">
        <v>32</v>
      </c>
      <c r="M70" s="5">
        <f>(L70-K70)/K70</f>
      </c>
      <c r="N70" s="6">
        <f>F70/(G70/30)</f>
      </c>
    </row>
    <row r="71" spans="1:14">
      <c r="A71" s="2" t="inlineStr">
        <is>
          <t>4008496556465</t>
        </is>
      </c>
      <c r="B71" s="2" t="inlineStr">
        <is>
          <t>4008496556465</t>
        </is>
      </c>
      <c r="C71" s="2" t="inlineStr">
        <is>
          <t>VARTA SUPERLIFE AA KALEM PIL 4 LU *12*</t>
        </is>
      </c>
      <c r="D71" s="2" t="inlineStr">
        <is>
          <t>IZMIR MEDYA MARKET LTD.STI</t>
        </is>
      </c>
      <c r="E71" s="3">
        <f>F71*K71</f>
      </c>
      <c r="F71" s="4">
        <v>594</v>
      </c>
      <c r="G71" s="4">
        <v>147</v>
      </c>
      <c r="H71" s="3">
        <v>13656.3</v>
      </c>
      <c r="I71" s="4">
        <v>383</v>
      </c>
      <c r="J71" s="4">
        <v>0</v>
      </c>
      <c r="K71" s="3">
        <v>59.184</v>
      </c>
      <c r="L71" s="3">
        <v>92.9</v>
      </c>
      <c r="M71" s="5">
        <f>(L71-K71)/K71</f>
      </c>
      <c r="N71" s="6">
        <f>F71/(G71/30)</f>
      </c>
    </row>
    <row r="72" spans="1:14">
      <c r="A72" s="2" t="inlineStr">
        <is>
          <t>8682631200954</t>
        </is>
      </c>
      <c r="B72" s="2" t="inlineStr">
        <is>
          <t>8682631200954</t>
        </is>
      </c>
      <c r="C72" s="2" t="inlineStr">
        <is>
          <t>SMILE KOPEK KONSERVESI YETISKIN 400 GR SIGIR *12*</t>
        </is>
      </c>
      <c r="D72" s="2" t="inlineStr">
        <is>
          <t>ONDOKUZ TEMIZLIK GIDA TEDARIK KOZM.SAN.TIC.A.S.</t>
        </is>
      </c>
      <c r="E72" s="3">
        <f>F72*K72</f>
      </c>
      <c r="F72" s="4">
        <v>492</v>
      </c>
      <c r="G72" s="4">
        <v>195</v>
      </c>
      <c r="H72" s="3">
        <v>13656.136</v>
      </c>
      <c r="I72" s="4">
        <v>36</v>
      </c>
      <c r="J72" s="4">
        <v>0</v>
      </c>
      <c r="K72" s="3">
        <v>65.28</v>
      </c>
      <c r="L72" s="3">
        <v>94.9</v>
      </c>
      <c r="M72" s="5">
        <f>(L72-K72)/K72</f>
      </c>
      <c r="N72" s="6">
        <f>F72/(G72/30)</f>
      </c>
    </row>
    <row r="73" spans="1:14">
      <c r="A73" s="2" t="inlineStr">
        <is>
          <t>8682631200831</t>
        </is>
      </c>
      <c r="B73" s="2" t="inlineStr">
        <is>
          <t>8682631200831</t>
        </is>
      </c>
      <c r="C73" s="2" t="inlineStr">
        <is>
          <t>SMILE KEDI POUCH  85 GR KUZULU *24*</t>
        </is>
      </c>
      <c r="D73" s="2" t="inlineStr">
        <is>
          <t>ONDOKUZ TEMIZLIK GIDA TEDARIK KOZM.SAN.TIC.A.S.</t>
        </is>
      </c>
      <c r="E73" s="3">
        <f>F73*K73</f>
      </c>
      <c r="F73" s="4">
        <v>1082</v>
      </c>
      <c r="G73" s="4">
        <v>587</v>
      </c>
      <c r="H73" s="3">
        <v>13606.4158</v>
      </c>
      <c r="I73" s="4">
        <v>61</v>
      </c>
      <c r="J73" s="4">
        <v>0</v>
      </c>
      <c r="K73" s="3">
        <v>22.338</v>
      </c>
      <c r="L73" s="3">
        <v>32</v>
      </c>
      <c r="M73" s="5">
        <f>(L73-K73)/K73</f>
      </c>
      <c r="N73" s="6">
        <f>F73/(G73/30)</f>
      </c>
    </row>
    <row r="74" spans="1:14">
      <c r="A74" s="2" t="inlineStr">
        <is>
          <t>8699020019103</t>
        </is>
      </c>
      <c r="B74" s="2" t="inlineStr">
        <is>
          <t>8699020019103</t>
        </is>
      </c>
      <c r="C74" s="2" t="inlineStr">
        <is>
          <t>MIRAS CAMASIR KURUTMALIGI SIDE KANATLI</t>
        </is>
      </c>
      <c r="D74" s="2" t="inlineStr">
        <is>
          <t>MIRAS EV GERECLERI SANAYI VE TIC.LTD.STI.</t>
        </is>
      </c>
      <c r="E74" s="3">
        <f>F74*K74</f>
      </c>
      <c r="F74" s="4">
        <v>7</v>
      </c>
      <c r="G74" s="4">
        <v>6</v>
      </c>
      <c r="H74" s="3">
        <v>13499.4</v>
      </c>
      <c r="I74" s="4">
        <v>3</v>
      </c>
      <c r="J74" s="4">
        <v>0</v>
      </c>
      <c r="K74" s="3">
        <v>1399.9998</v>
      </c>
      <c r="L74" s="3">
        <v>2249.9</v>
      </c>
      <c r="M74" s="5">
        <f>(L74-K74)/K74</f>
      </c>
      <c r="N74" s="6">
        <f>F74/(G74/30)</f>
      </c>
    </row>
    <row r="75" spans="1:14">
      <c r="A75" s="2" t="inlineStr">
        <is>
          <t>8682631204716</t>
        </is>
      </c>
      <c r="B75" s="2" t="inlineStr">
        <is>
          <t>8682631204716</t>
        </is>
      </c>
      <c r="C75" s="2" t="inlineStr">
        <is>
          <t>JUNGLE KEDI POUCH YAVRU 4X100 GR TAVUK-KUZULU *12*</t>
        </is>
      </c>
      <c r="D75" s="2" t="inlineStr">
        <is>
          <t>ONDOKUZ TEMIZLIK GIDA TEDARIK KOZM.SAN.TIC.A.S.</t>
        </is>
      </c>
      <c r="E75" s="3">
        <f>F75*K75</f>
      </c>
      <c r="F75" s="4">
        <v>309</v>
      </c>
      <c r="G75" s="4">
        <v>141</v>
      </c>
      <c r="H75" s="3">
        <v>13444.7278</v>
      </c>
      <c r="I75" s="4">
        <v>17</v>
      </c>
      <c r="J75" s="4">
        <v>0</v>
      </c>
      <c r="K75" s="3">
        <v>89.556</v>
      </c>
      <c r="L75" s="3">
        <v>129.9</v>
      </c>
      <c r="M75" s="5">
        <f>(L75-K75)/K75</f>
      </c>
      <c r="N75" s="6">
        <f>F75/(G75/30)</f>
      </c>
    </row>
    <row r="76" spans="1:14">
      <c r="A76" s="2" t="inlineStr">
        <is>
          <t>8683813664014</t>
        </is>
      </c>
      <c r="B76" s="2" t="inlineStr">
        <is>
          <t>8683813664007</t>
        </is>
      </c>
      <c r="C76" s="2" t="inlineStr">
        <is>
          <t>THELMA CAM ERZAK KAVANOZU 1500 ML AMBER-FUME</t>
        </is>
      </c>
      <c r="D76" s="2" t="inlineStr">
        <is>
          <t>CEREM ELEKTRONIK SAN. VE TIC. A.S.</t>
        </is>
      </c>
      <c r="E76" s="3">
        <f>F76*K76</f>
      </c>
      <c r="F76" s="4">
        <v>157</v>
      </c>
      <c r="G76" s="4">
        <v>275</v>
      </c>
      <c r="H76" s="3">
        <v>13425.496</v>
      </c>
      <c r="I76" s="4">
        <v>-21</v>
      </c>
      <c r="J76" s="4">
        <v>0</v>
      </c>
      <c r="K76" s="3">
        <v>36</v>
      </c>
      <c r="L76" s="3">
        <v>49.9</v>
      </c>
      <c r="M76" s="5">
        <f>(L76-K76)/K76</f>
      </c>
      <c r="N76" s="6">
        <f>F76/(G76/30)</f>
      </c>
    </row>
    <row r="77" spans="1:14">
      <c r="A77" s="2" t="inlineStr">
        <is>
          <t>8681299603626</t>
        </is>
      </c>
      <c r="B77" s="2" t="inlineStr">
        <is>
          <t>8681299603626</t>
        </is>
      </c>
      <c r="C77" s="2" t="inlineStr">
        <is>
          <t>JUNGLE KEDI MAMASI YETISKIN 1,5 KG KUZULU *4*</t>
        </is>
      </c>
      <c r="D77" s="2" t="inlineStr">
        <is>
          <t>ONDOKUZ TEMIZLIK GIDA TEDARIK KOZM.SAN.TIC.A.S.</t>
        </is>
      </c>
      <c r="E77" s="3">
        <f>F77*K77</f>
      </c>
      <c r="F77" s="4">
        <v>136</v>
      </c>
      <c r="G77" s="4">
        <v>43</v>
      </c>
      <c r="H77" s="3">
        <v>13416.9541</v>
      </c>
      <c r="I77" s="4">
        <v>10</v>
      </c>
      <c r="J77" s="4">
        <v>0</v>
      </c>
      <c r="K77" s="3">
        <v>306.867</v>
      </c>
      <c r="L77" s="3">
        <v>439.9</v>
      </c>
      <c r="M77" s="5">
        <f>(L77-K77)/K77</f>
      </c>
      <c r="N77" s="6">
        <f>F77/(G77/30)</f>
      </c>
    </row>
    <row r="78" spans="1:14">
      <c r="A78" s="2" t="inlineStr">
        <is>
          <t>8682631200824</t>
        </is>
      </c>
      <c r="B78" s="2" t="inlineStr">
        <is>
          <t>8682631200824</t>
        </is>
      </c>
      <c r="C78" s="2" t="inlineStr">
        <is>
          <t>SMILE KEDI POUCH  85 GR TAVUKLU *24*</t>
        </is>
      </c>
      <c r="D78" s="2" t="inlineStr">
        <is>
          <t>ONDOKUZ TEMIZLIK GIDA TEDARIK KOZM.SAN.TIC.A.S.</t>
        </is>
      </c>
      <c r="E78" s="3">
        <f>F78*K78</f>
      </c>
      <c r="F78" s="4">
        <v>1064</v>
      </c>
      <c r="G78" s="4">
        <v>563</v>
      </c>
      <c r="H78" s="3">
        <v>13337.5918</v>
      </c>
      <c r="I78" s="4">
        <v>64</v>
      </c>
      <c r="J78" s="4">
        <v>0</v>
      </c>
      <c r="K78" s="3">
        <v>22.338</v>
      </c>
      <c r="L78" s="3">
        <v>32</v>
      </c>
      <c r="M78" s="5">
        <f>(L78-K78)/K78</f>
      </c>
      <c r="N78" s="6">
        <f>F78/(G78/30)</f>
      </c>
    </row>
    <row r="79" spans="1:14">
      <c r="A79" s="2" t="inlineStr">
        <is>
          <t>8691411165543</t>
        </is>
      </c>
      <c r="B79" s="2" t="inlineStr">
        <is>
          <t>8691411165543</t>
        </is>
      </c>
      <c r="C79" s="2" t="inlineStr">
        <is>
          <t>KLOZET KAPAGI YUMUSAK EKO DESENLI</t>
        </is>
      </c>
      <c r="D79" s="2" t="inlineStr">
        <is>
          <t>CEREN KARDESLER PAZARLAMA DAGITIM SAN.TIC.A.S.</t>
        </is>
      </c>
      <c r="E79" s="3">
        <f>F79*K79</f>
      </c>
      <c r="F79" s="4">
        <v>110</v>
      </c>
      <c r="G79" s="4">
        <v>46</v>
      </c>
      <c r="H79" s="3">
        <v>13335.389</v>
      </c>
      <c r="I79" s="4">
        <v>33</v>
      </c>
      <c r="J79" s="4">
        <v>0</v>
      </c>
      <c r="K79" s="3">
        <v>175</v>
      </c>
      <c r="L79" s="3">
        <v>289.9</v>
      </c>
      <c r="M79" s="5">
        <f>(L79-K79)/K79</f>
      </c>
      <c r="N79" s="6">
        <f>F79/(G79/30)</f>
      </c>
    </row>
    <row r="80" spans="1:14">
      <c r="A80" s="2" t="inlineStr">
        <is>
          <t>98032136</t>
        </is>
      </c>
      <c r="B80" s="2" t="inlineStr">
        <is>
          <t>98032136</t>
        </is>
      </c>
      <c r="C80" s="2" t="inlineStr">
        <is>
          <t>COK AMACLI KAPITONELI  YATAK ORTUSU CIFT KISILIK</t>
        </is>
      </c>
      <c r="D80" s="2" t="inlineStr">
        <is>
          <t>FUNDA OZYENER</t>
        </is>
      </c>
      <c r="E80" s="3">
        <f>F80*K80</f>
      </c>
      <c r="F80" s="4">
        <v>41</v>
      </c>
      <c r="G80" s="4">
        <v>19</v>
      </c>
      <c r="H80" s="3">
        <v>13298.1</v>
      </c>
      <c r="I80" s="4">
        <v>18</v>
      </c>
      <c r="J80" s="4">
        <v>21</v>
      </c>
      <c r="K80" s="3">
        <v>431.992</v>
      </c>
      <c r="L80" s="3">
        <v>699.9</v>
      </c>
      <c r="M80" s="5">
        <f>(L80-K80)/K80</f>
      </c>
      <c r="N80" s="6">
        <f>F80/(G80/30)</f>
      </c>
    </row>
    <row r="81" spans="1:14">
      <c r="A81" s="2" t="inlineStr">
        <is>
          <t>4015000090940</t>
        </is>
      </c>
      <c r="B81" s="2" t="inlineStr">
        <is>
          <t>7501199472485</t>
        </is>
      </c>
      <c r="C81" s="2" t="inlineStr">
        <is>
          <t>PRITT 208865 STICK YAPISTIRICI 43 GR</t>
        </is>
      </c>
      <c r="D81" s="2" t="inlineStr">
        <is>
          <t>OZKOL KIRTASIYE TICARET LTD STI</t>
        </is>
      </c>
      <c r="E81" s="3">
        <f>F81*K81</f>
      </c>
      <c r="F81" s="4">
        <v>113</v>
      </c>
      <c r="G81" s="4">
        <v>133</v>
      </c>
      <c r="H81" s="3">
        <v>13230.696</v>
      </c>
      <c r="I81" s="4">
        <v>57</v>
      </c>
      <c r="J81" s="4">
        <v>0</v>
      </c>
      <c r="K81" s="3">
        <v>63.9216</v>
      </c>
      <c r="L81" s="3">
        <v>99.9</v>
      </c>
      <c r="M81" s="5">
        <f>(L81-K81)/K81</f>
      </c>
      <c r="N81" s="6">
        <f>F81/(G81/30)</f>
      </c>
    </row>
    <row r="82" spans="1:14">
      <c r="A82" s="2" t="inlineStr">
        <is>
          <t>8681299602049</t>
        </is>
      </c>
      <c r="B82" s="2" t="inlineStr">
        <is>
          <t>8681299602049</t>
        </is>
      </c>
      <c r="C82" s="2" t="inlineStr">
        <is>
          <t>JUNGLE KEDI MAMASI YETISKIN 1,5 KG TAVUK-BALIK *4*</t>
        </is>
      </c>
      <c r="D82" s="2" t="inlineStr">
        <is>
          <t>ONDOKUZ TEMIZLIK GIDA TEDARIK KOZM.SAN.TIC.A.S.</t>
        </is>
      </c>
      <c r="E82" s="3">
        <f>F82*K82</f>
      </c>
      <c r="F82" s="4">
        <v>152.85</v>
      </c>
      <c r="G82" s="4">
        <v>41</v>
      </c>
      <c r="H82" s="3">
        <v>13153.016</v>
      </c>
      <c r="I82" s="4">
        <v>9</v>
      </c>
      <c r="J82" s="4">
        <v>0</v>
      </c>
      <c r="K82" s="3">
        <v>306.867</v>
      </c>
      <c r="L82" s="3">
        <v>439.9</v>
      </c>
      <c r="M82" s="5">
        <f>(L82-K82)/K82</f>
      </c>
      <c r="N82" s="6">
        <f>F82/(G82/30)</f>
      </c>
    </row>
    <row r="83" spans="1:14">
      <c r="A83" s="2" t="inlineStr">
        <is>
          <t>8682631200794</t>
        </is>
      </c>
      <c r="B83" s="2" t="inlineStr">
        <is>
          <t>8682631200794</t>
        </is>
      </c>
      <c r="C83" s="2" t="inlineStr">
        <is>
          <t>SMILE KOPEK MAMASI YETISKIN 1,5 KG KUZULU *4*</t>
        </is>
      </c>
      <c r="D83" s="2" t="inlineStr">
        <is>
          <t>ONDOKUZ TEMIZLIK GIDA TEDARIK KOZM.SAN.TIC.A.S.</t>
        </is>
      </c>
      <c r="E83" s="3">
        <f>F83*K83</f>
      </c>
      <c r="F83" s="4">
        <v>109</v>
      </c>
      <c r="G83" s="4">
        <v>60</v>
      </c>
      <c r="H83" s="3">
        <v>13123.2959</v>
      </c>
      <c r="I83" s="4">
        <v>4</v>
      </c>
      <c r="J83" s="4">
        <v>0</v>
      </c>
      <c r="K83" s="3">
        <v>123.219</v>
      </c>
      <c r="L83" s="3">
        <v>169.9</v>
      </c>
      <c r="M83" s="5">
        <f>(L83-K83)/K83</f>
      </c>
      <c r="N83" s="6">
        <f>F83/(G83/30)</f>
      </c>
    </row>
    <row r="84" spans="1:14">
      <c r="A84" s="2" t="inlineStr">
        <is>
          <t>8680965652111</t>
        </is>
      </c>
      <c r="B84" s="2" t="inlineStr">
        <is>
          <t>8680965652111</t>
        </is>
      </c>
      <c r="C84" s="2" t="inlineStr">
        <is>
          <t>B&amp;D MT0003 TERMOS MATARA 500 ML</t>
        </is>
      </c>
      <c r="D84" s="2" t="inlineStr">
        <is>
          <t>OZKOL KIRTASIYE TICARET LTD STI</t>
        </is>
      </c>
      <c r="E84" s="3">
        <f>F84*K84</f>
      </c>
      <c r="F84" s="4">
        <v>378</v>
      </c>
      <c r="G84" s="4">
        <v>22</v>
      </c>
      <c r="H84" s="3">
        <v>13101.9319</v>
      </c>
      <c r="I84" s="4">
        <v>48</v>
      </c>
      <c r="J84" s="4">
        <v>100</v>
      </c>
      <c r="K84" s="3">
        <v>629.9</v>
      </c>
      <c r="L84" s="3">
        <v>629.9</v>
      </c>
      <c r="M84" s="5">
        <f>(L84-K84)/K84</f>
      </c>
      <c r="N84" s="6">
        <f>F84/(G84/30)</f>
      </c>
    </row>
    <row r="85" spans="1:14">
      <c r="A85" s="2" t="inlineStr">
        <is>
          <t>8683190801712</t>
        </is>
      </c>
      <c r="B85" s="2" t="inlineStr">
        <is>
          <t>8683190801712</t>
        </is>
      </c>
      <c r="C85" s="2" t="inlineStr">
        <is>
          <t>PUFCU TOYS PELUS COCUK KOLTUGU 120 CM</t>
        </is>
      </c>
      <c r="D85" s="2" t="inlineStr">
        <is>
          <t>OTURAKCI TOYS SANAYI TICARET ANONIM SIRKETI</t>
        </is>
      </c>
      <c r="E85" s="3">
        <f>F85*K85</f>
      </c>
      <c r="F85" s="4">
        <v>81</v>
      </c>
      <c r="G85" s="4">
        <v>7</v>
      </c>
      <c r="H85" s="3">
        <v>13099.398</v>
      </c>
      <c r="I85" s="4">
        <v>50</v>
      </c>
      <c r="J85" s="4">
        <v>28</v>
      </c>
      <c r="K85" s="3">
        <v>1200</v>
      </c>
      <c r="L85" s="3">
        <v>1899.9</v>
      </c>
      <c r="M85" s="5">
        <f>(L85-K85)/K85</f>
      </c>
      <c r="N85" s="6">
        <f>F85/(G85/30)</f>
      </c>
    </row>
    <row r="86" spans="1:14">
      <c r="A86" s="2" t="inlineStr">
        <is>
          <t>8684849506132</t>
        </is>
      </c>
      <c r="B86" s="2" t="inlineStr">
        <is>
          <t>8684849506132</t>
        </is>
      </c>
      <c r="C86" s="2" t="inlineStr">
        <is>
          <t>HOUSE MORE BUYUK BOY SUPURGELI FARAS</t>
        </is>
      </c>
      <c r="D86" s="2" t="inlineStr">
        <is>
          <t>TIMON TOPLU TUK.SAN.TIC.A.S.</t>
        </is>
      </c>
      <c r="E86" s="3">
        <f>F86*K86</f>
      </c>
      <c r="F86" s="4">
        <v>311</v>
      </c>
      <c r="G86" s="4">
        <v>64</v>
      </c>
      <c r="H86" s="3">
        <v>12793.6123</v>
      </c>
      <c r="I86" s="4">
        <v>-2</v>
      </c>
      <c r="J86" s="4">
        <v>192</v>
      </c>
      <c r="K86" s="3">
        <v>113.05</v>
      </c>
      <c r="L86" s="3">
        <v>199.9</v>
      </c>
      <c r="M86" s="5">
        <f>(L86-K86)/K86</f>
      </c>
      <c r="N86" s="6">
        <f>F86/(G86/30)</f>
      </c>
    </row>
    <row r="87" spans="1:14">
      <c r="A87" s="2" t="inlineStr">
        <is>
          <t>8693890301900</t>
        </is>
      </c>
      <c r="B87" s="2" t="inlineStr">
        <is>
          <t>8693890301900</t>
        </is>
      </c>
      <c r="C87" s="2" t="inlineStr">
        <is>
          <t>DERBY MDF YAPISTIRICI SETI 200 ML            84117</t>
        </is>
      </c>
      <c r="D87" s="2" t="inlineStr">
        <is>
          <t>TIMON TOPLU TUK.SAN.TIC.A.S.</t>
        </is>
      </c>
      <c r="E87" s="3">
        <f>F87*K87</f>
      </c>
      <c r="F87" s="4">
        <v>223</v>
      </c>
      <c r="G87" s="4">
        <v>85</v>
      </c>
      <c r="H87" s="3">
        <v>12741.5114</v>
      </c>
      <c r="I87" s="4">
        <v>116</v>
      </c>
      <c r="J87" s="4">
        <v>0</v>
      </c>
      <c r="K87" s="3">
        <v>87.9795</v>
      </c>
      <c r="L87" s="3">
        <v>149.9</v>
      </c>
      <c r="M87" s="5">
        <f>(L87-K87)/K87</f>
      </c>
      <c r="N87" s="6">
        <f>F87/(G87/30)</f>
      </c>
    </row>
    <row r="88" spans="1:14">
      <c r="A88" s="2" t="inlineStr">
        <is>
          <t>8694816251200</t>
        </is>
      </c>
      <c r="B88" s="2" t="inlineStr">
        <is>
          <t>8694816251200</t>
        </is>
      </c>
      <c r="C88" s="2" t="inlineStr">
        <is>
          <t>DECOBELLA HALI KAYDIRMAZ 45X125 CM</t>
        </is>
      </c>
      <c r="D88" s="2" t="inlineStr">
        <is>
          <t>TASKALE UCUZLUK PAZARI BAYRAM BAHADIR CELIK</t>
        </is>
      </c>
      <c r="E88" s="3">
        <f>F88*K88</f>
      </c>
      <c r="F88" s="4">
        <v>98</v>
      </c>
      <c r="G88" s="4">
        <v>53</v>
      </c>
      <c r="H88" s="3">
        <v>12633.0597</v>
      </c>
      <c r="I88" s="4">
        <v>68</v>
      </c>
      <c r="J88" s="4">
        <v>0</v>
      </c>
      <c r="K88" s="3">
        <v>144</v>
      </c>
      <c r="L88" s="3">
        <v>249.9</v>
      </c>
      <c r="M88" s="5">
        <f>(L88-K88)/K88</f>
      </c>
      <c r="N88" s="6">
        <f>F88/(G88/30)</f>
      </c>
    </row>
    <row r="89" spans="1:14">
      <c r="A89" s="2" t="inlineStr">
        <is>
          <t>8684914027074</t>
        </is>
      </c>
      <c r="B89" s="2" t="inlineStr">
        <is>
          <t>8684914027074</t>
        </is>
      </c>
      <c r="C89" s="2" t="inlineStr">
        <is>
          <t>HOMERIUM CUBUKLU KOKU 110 ML SOFT TOUCH *20*</t>
        </is>
      </c>
      <c r="D89" s="2" t="inlineStr">
        <is>
          <t>HOMERIUM KOZMETIK SAN. TIC. LTD. STI.</t>
        </is>
      </c>
      <c r="E89" s="3">
        <f>F89*K89</f>
      </c>
      <c r="F89" s="4">
        <v>64</v>
      </c>
      <c r="G89" s="4">
        <v>36</v>
      </c>
      <c r="H89" s="3">
        <v>12596.4</v>
      </c>
      <c r="I89" s="4">
        <v>41</v>
      </c>
      <c r="J89" s="4">
        <v>0</v>
      </c>
      <c r="K89" s="3">
        <v>250.8</v>
      </c>
      <c r="L89" s="3">
        <v>349.9</v>
      </c>
      <c r="M89" s="5">
        <f>(L89-K89)/K89</f>
      </c>
      <c r="N89" s="6">
        <f>F89/(G89/30)</f>
      </c>
    </row>
    <row r="90" spans="1:14">
      <c r="A90" s="2" t="inlineStr">
        <is>
          <t>8681299601912</t>
        </is>
      </c>
      <c r="B90" s="2" t="inlineStr">
        <is>
          <t>8681299601912</t>
        </is>
      </c>
      <c r="C90" s="2" t="inlineStr">
        <is>
          <t>JUNGLE KOPEK MAMASI YETISKIN 2,5 KG KUZULU *4*</t>
        </is>
      </c>
      <c r="D90" s="2" t="inlineStr">
        <is>
          <t>ONDOKUZ TEMIZLIK GIDA TEDARIK KOZM.SAN.TIC.A.S.</t>
        </is>
      </c>
      <c r="E90" s="3">
        <f>F90*K90</f>
      </c>
      <c r="F90" s="4">
        <v>147.5</v>
      </c>
      <c r="G90" s="4">
        <v>32</v>
      </c>
      <c r="H90" s="3">
        <v>12254.636</v>
      </c>
      <c r="I90" s="4">
        <v>19</v>
      </c>
      <c r="J90" s="4">
        <v>0</v>
      </c>
      <c r="K90" s="3">
        <v>346.8</v>
      </c>
      <c r="L90" s="3">
        <v>514.9</v>
      </c>
      <c r="M90" s="5">
        <f>(L90-K90)/K90</f>
      </c>
      <c r="N90" s="6">
        <f>F90/(G90/30)</f>
      </c>
    </row>
    <row r="91" spans="1:14">
      <c r="A91" s="2" t="inlineStr">
        <is>
          <t>8682631200800</t>
        </is>
      </c>
      <c r="B91" s="2" t="inlineStr">
        <is>
          <t>8682631200800</t>
        </is>
      </c>
      <c r="C91" s="2" t="inlineStr">
        <is>
          <t>SMILE KEDI POUCH YAVRU  85 GR KUZULU *24*</t>
        </is>
      </c>
      <c r="D91" s="2" t="inlineStr">
        <is>
          <t>ONDOKUZ TEMIZLIK GIDA TEDARIK KOZM.SAN.TIC.A.S.</t>
        </is>
      </c>
      <c r="E91" s="3">
        <f>F91*K91</f>
      </c>
      <c r="F91" s="4">
        <v>1305</v>
      </c>
      <c r="G91" s="4">
        <v>523</v>
      </c>
      <c r="H91" s="3">
        <v>12252.8078</v>
      </c>
      <c r="I91" s="4">
        <v>69</v>
      </c>
      <c r="J91" s="4">
        <v>0</v>
      </c>
      <c r="K91" s="3">
        <v>22.338</v>
      </c>
      <c r="L91" s="3">
        <v>32</v>
      </c>
      <c r="M91" s="5">
        <f>(L91-K91)/K91</f>
      </c>
      <c r="N91" s="6">
        <f>F91/(G91/30)</f>
      </c>
    </row>
    <row r="92" spans="1:14">
      <c r="A92" s="2" t="inlineStr">
        <is>
          <t>8683989460915</t>
        </is>
      </c>
      <c r="B92" s="2" t="inlineStr">
        <is>
          <t>8683989460915</t>
        </is>
      </c>
      <c r="C92" s="2" t="inlineStr">
        <is>
          <t>SUGAR HOUSE MIKROFIBER BEZ ULTRA EMICI 2 LI *156*</t>
        </is>
      </c>
      <c r="D92" s="2" t="inlineStr">
        <is>
          <t>REFERANS IC VE DIS TICARET LTD.STI.</t>
        </is>
      </c>
      <c r="E92" s="3">
        <f>F92*K92</f>
      </c>
      <c r="F92" s="4">
        <v>1129</v>
      </c>
      <c r="G92" s="4">
        <v>77</v>
      </c>
      <c r="H92" s="3">
        <v>12206.2422</v>
      </c>
      <c r="I92" s="4">
        <v>865</v>
      </c>
      <c r="J92" s="4">
        <v>0</v>
      </c>
      <c r="K92" s="3">
        <v>79.98</v>
      </c>
      <c r="L92" s="3">
        <v>159.95</v>
      </c>
      <c r="M92" s="5">
        <f>(L92-K92)/K92</f>
      </c>
      <c r="N92" s="6">
        <f>F92/(G92/30)</f>
      </c>
    </row>
    <row r="93" spans="1:14">
      <c r="A93" s="2" t="inlineStr">
        <is>
          <t>8685169063299</t>
        </is>
      </c>
      <c r="B93" s="2" t="inlineStr">
        <is>
          <t>8685169063299</t>
        </is>
      </c>
      <c r="C93" s="2" t="inlineStr">
        <is>
          <t>GAZI TERMOS CANTALI KAMP SANDALYESI 19 LUK</t>
        </is>
      </c>
      <c r="D93" s="2" t="inlineStr">
        <is>
          <t>GAZI KAMP METAL VE AKSAP URN.ITH.IHR.TIC.LTD.STI.</t>
        </is>
      </c>
      <c r="E93" s="3">
        <f>F93*K93</f>
      </c>
      <c r="F93" s="4">
        <v>22</v>
      </c>
      <c r="G93" s="4">
        <v>9</v>
      </c>
      <c r="H93" s="3">
        <v>12199.8</v>
      </c>
      <c r="I93" s="4">
        <v>9</v>
      </c>
      <c r="J93" s="4">
        <v>0</v>
      </c>
      <c r="K93" s="3">
        <v>1100</v>
      </c>
      <c r="L93" s="3">
        <v>1899.9</v>
      </c>
      <c r="M93" s="5">
        <f>(L93-K93)/K93</f>
      </c>
      <c r="N93" s="6">
        <f>F93/(G93/30)</f>
      </c>
    </row>
    <row r="94" spans="1:14">
      <c r="A94" s="2" t="inlineStr">
        <is>
          <t>98032020</t>
        </is>
      </c>
      <c r="B94" s="2" t="inlineStr">
        <is>
          <t>98032020</t>
        </is>
      </c>
      <c r="C94" s="2" t="inlineStr">
        <is>
          <t>FAVORY RATTAN SET 90X150 MASA+SANDALYE(6 ADET)</t>
        </is>
      </c>
      <c r="D94" s="2" t="inlineStr">
        <is>
          <t>CEREN KARDESLER PAZARLAMA DAGITIM SAN.TIC.A.S.</t>
        </is>
      </c>
      <c r="E94" s="3">
        <f>F94*K94</f>
      </c>
      <c r="F94" s="4">
        <v>26</v>
      </c>
      <c r="G94" s="4">
        <v>3</v>
      </c>
      <c r="H94" s="3">
        <v>11960</v>
      </c>
      <c r="I94" s="4">
        <v>2</v>
      </c>
      <c r="J94" s="4">
        <v>0</v>
      </c>
      <c r="K94" s="3">
        <v>3409.0909</v>
      </c>
      <c r="L94" s="3">
        <v>5500</v>
      </c>
      <c r="M94" s="5">
        <f>(L94-K94)/K94</f>
      </c>
      <c r="N94" s="6">
        <f>F94/(G94/30)</f>
      </c>
    </row>
    <row r="95" spans="1:14">
      <c r="A95" s="2" t="inlineStr">
        <is>
          <t>8682631204693</t>
        </is>
      </c>
      <c r="B95" s="2" t="inlineStr">
        <is>
          <t>8682631204693</t>
        </is>
      </c>
      <c r="C95" s="2" t="inlineStr">
        <is>
          <t>JUNGLE KEDI ET EZMESI 90 GR SOMONLU&amp;TAVUKLU *10*</t>
        </is>
      </c>
      <c r="D95" s="2" t="inlineStr">
        <is>
          <t>ONDOKUZ TEMIZLIK GIDA TEDARIK KOZM.SAN.TIC.A.S.</t>
        </is>
      </c>
      <c r="E95" s="3">
        <f>F95*K95</f>
      </c>
      <c r="F95" s="4">
        <v>455</v>
      </c>
      <c r="G95" s="4">
        <v>158</v>
      </c>
      <c r="H95" s="3">
        <v>11881.6539</v>
      </c>
      <c r="I95" s="4">
        <v>28</v>
      </c>
      <c r="J95" s="4">
        <v>0</v>
      </c>
      <c r="K95" s="3">
        <v>72.42</v>
      </c>
      <c r="L95" s="3">
        <v>104.5</v>
      </c>
      <c r="M95" s="5">
        <f>(L95-K95)/K95</f>
      </c>
      <c r="N95" s="6">
        <f>F95/(G95/30)</f>
      </c>
    </row>
    <row r="96" spans="1:14">
      <c r="A96" s="2" t="inlineStr">
        <is>
          <t>8682631204686</t>
        </is>
      </c>
      <c r="B96" s="2" t="inlineStr">
        <is>
          <t>8682631204686</t>
        </is>
      </c>
      <c r="C96" s="2" t="inlineStr">
        <is>
          <t>JUNGLE KEDI ET EZMESI 90 GR ORDEK&amp;BAL KABAKLI*10*</t>
        </is>
      </c>
      <c r="D96" s="2" t="inlineStr">
        <is>
          <t>ONDOKUZ TEMIZLIK GIDA TEDARIK KOZM.SAN.TIC.A.S.</t>
        </is>
      </c>
      <c r="E96" s="3">
        <f>F96*K96</f>
      </c>
      <c r="F96" s="4">
        <v>373</v>
      </c>
      <c r="G96" s="4">
        <v>147</v>
      </c>
      <c r="H96" s="3">
        <v>11766.6998</v>
      </c>
      <c r="I96" s="4">
        <v>34</v>
      </c>
      <c r="J96" s="4">
        <v>0</v>
      </c>
      <c r="K96" s="3">
        <v>72.42</v>
      </c>
      <c r="L96" s="3">
        <v>104.5</v>
      </c>
      <c r="M96" s="5">
        <f>(L96-K96)/K96</f>
      </c>
      <c r="N96" s="6">
        <f>F96/(G96/30)</f>
      </c>
    </row>
    <row r="97" spans="1:14">
      <c r="A97" s="2" t="inlineStr">
        <is>
          <t>8682631204747</t>
        </is>
      </c>
      <c r="B97" s="2" t="inlineStr">
        <is>
          <t>8682631204747</t>
        </is>
      </c>
      <c r="C97" s="2" t="inlineStr">
        <is>
          <t>JUNGLE KEDI POUCH YETISKIN 4X100 GR TON-SOMON *12*</t>
        </is>
      </c>
      <c r="D97" s="2" t="inlineStr">
        <is>
          <t>ONDOKUZ TEMIZLIK GIDA TEDARIK KOZM.SAN.TIC.A.S.</t>
        </is>
      </c>
      <c r="E97" s="3">
        <f>F97*K97</f>
      </c>
      <c r="F97" s="4">
        <v>304</v>
      </c>
      <c r="G97" s="4">
        <v>122</v>
      </c>
      <c r="H97" s="3">
        <v>11743.0438</v>
      </c>
      <c r="I97" s="4">
        <v>4</v>
      </c>
      <c r="J97" s="4">
        <v>0</v>
      </c>
      <c r="K97" s="3">
        <v>89.556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8683581625705</t>
        </is>
      </c>
      <c r="B98" s="2" t="inlineStr">
        <is>
          <t>8683581625705</t>
        </is>
      </c>
      <c r="C98" s="2" t="inlineStr">
        <is>
          <t>MTN HAL 625705 PELUS HAYVANLAR</t>
        </is>
      </c>
      <c r="D98" s="2" t="inlineStr">
        <is>
          <t>TIMON TOPLU TUK.SAN.TIC.A.S.</t>
        </is>
      </c>
      <c r="E98" s="3">
        <f>F98*K98</f>
      </c>
      <c r="F98" s="4">
        <v>294</v>
      </c>
      <c r="G98" s="4">
        <v>39</v>
      </c>
      <c r="H98" s="3">
        <v>11696.096</v>
      </c>
      <c r="I98" s="4">
        <v>84</v>
      </c>
      <c r="J98" s="4">
        <v>180</v>
      </c>
      <c r="K98" s="3">
        <v>160.65</v>
      </c>
      <c r="L98" s="3">
        <v>299.9</v>
      </c>
      <c r="M98" s="5">
        <f>(L98-K98)/K98</f>
      </c>
      <c r="N98" s="6">
        <f>F98/(G98/30)</f>
      </c>
    </row>
    <row r="99" spans="1:14">
      <c r="A99" s="2" t="inlineStr">
        <is>
          <t>6920248881237</t>
        </is>
      </c>
      <c r="B99" s="2" t="inlineStr">
        <is>
          <t>6920250109022</t>
        </is>
      </c>
      <c r="C99" s="2" t="inlineStr">
        <is>
          <t>CAN 888-1B/2B UZ.KUM.ARABA KUTULU</t>
        </is>
      </c>
      <c r="D99" s="2" t="inlineStr">
        <is>
          <t>TIME TOYS OYUNCAK VE DIS TICARET LTD.STI.</t>
        </is>
      </c>
      <c r="E99" s="3">
        <f>F99*K99</f>
      </c>
      <c r="F99" s="4">
        <v>39</v>
      </c>
      <c r="G99" s="4">
        <v>25</v>
      </c>
      <c r="H99" s="3">
        <v>11577.58</v>
      </c>
      <c r="I99" s="4">
        <v>12</v>
      </c>
      <c r="J99" s="4">
        <v>0</v>
      </c>
      <c r="K99" s="3">
        <v>469.9</v>
      </c>
      <c r="L99" s="3">
        <v>469.9</v>
      </c>
      <c r="M99" s="5">
        <f>(L99-K99)/K99</f>
      </c>
      <c r="N99" s="6">
        <f>F99/(G99/30)</f>
      </c>
    </row>
    <row r="100" spans="1:14">
      <c r="A100" s="2" t="inlineStr">
        <is>
          <t>8682631200718</t>
        </is>
      </c>
      <c r="B100" s="2" t="inlineStr">
        <is>
          <t>8682631200718</t>
        </is>
      </c>
      <c r="C100" s="2" t="inlineStr">
        <is>
          <t>SMILE KEDI MAMASI YAVRU 400 GR KUZULU *8*</t>
        </is>
      </c>
      <c r="D100" s="2" t="inlineStr">
        <is>
          <t>ONDOKUZ TEMIZLIK GIDA TEDARIK KOZM.SAN.TIC.A.S.</t>
        </is>
      </c>
      <c r="E100" s="3">
        <f>F100*K100</f>
      </c>
      <c r="F100" s="4">
        <v>268</v>
      </c>
      <c r="G100" s="4">
        <v>127</v>
      </c>
      <c r="H100" s="3">
        <v>11570.5199</v>
      </c>
      <c r="I100" s="4">
        <v>19</v>
      </c>
      <c r="J100" s="4">
        <v>0</v>
      </c>
      <c r="K100" s="3">
        <v>80.07</v>
      </c>
      <c r="L100" s="3">
        <v>114.9</v>
      </c>
      <c r="M100" s="5">
        <f>(L100-K100)/K100</f>
      </c>
      <c r="N100" s="6">
        <f>F100/(G100/30)</f>
      </c>
    </row>
    <row r="101" spans="1:14">
      <c r="A101" s="2" t="inlineStr">
        <is>
          <t>8699020027139</t>
        </is>
      </c>
      <c r="B101" s="2" t="inlineStr">
        <is>
          <t>8699020027139</t>
        </is>
      </c>
      <c r="C101" s="2" t="inlineStr">
        <is>
          <t>MIRAS UTU MASASI NIRVANA M-139*</t>
        </is>
      </c>
      <c r="D101" s="2" t="inlineStr">
        <is>
          <t>DEVECIOGLU PAZARLAMA SAN. IC DIS TIC. LTD. STI.</t>
        </is>
      </c>
      <c r="E101" s="3">
        <f>F101*K101</f>
      </c>
      <c r="F101" s="4">
        <v>22</v>
      </c>
      <c r="G101" s="4">
        <v>7</v>
      </c>
      <c r="H101" s="3">
        <v>11549.3</v>
      </c>
      <c r="I101" s="4">
        <v>11</v>
      </c>
      <c r="J101" s="4">
        <v>8</v>
      </c>
      <c r="K101" s="3">
        <v>1100</v>
      </c>
      <c r="L101" s="3">
        <v>1649.9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2026-10-15T18:09:55+03:00</dcterms:created>
  <dcterms:modified xsi:type="dcterms:W3CDTF">2026-10-15T18:09:55+03:00</dcterms:modified>
  <cp:revision>0</cp:revision>
</cp:coreProperties>
</file>